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4530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definedNames/>
  <calcPr fullCalcOnLoad="1"/>
</workbook>
</file>

<file path=xl/sharedStrings.xml><?xml version="1.0" encoding="utf-8"?>
<sst xmlns="http://schemas.openxmlformats.org/spreadsheetml/2006/main" count="239" uniqueCount="191">
  <si>
    <t>School District</t>
  </si>
  <si>
    <t>Accrual or Restricted Net Assets Trial (#3)</t>
  </si>
  <si>
    <t>Modified Accrual</t>
  </si>
  <si>
    <t>Accrual</t>
  </si>
  <si>
    <t>Balance Sheet</t>
  </si>
  <si>
    <t>Adjustments</t>
  </si>
  <si>
    <t>Adjusted Balance Sheet</t>
  </si>
  <si>
    <t>Reversing Entries</t>
  </si>
  <si>
    <t>Cash</t>
  </si>
  <si>
    <t>Reclassifications</t>
  </si>
  <si>
    <t>Audit Adjustments</t>
  </si>
  <si>
    <t>Financial Statements</t>
  </si>
  <si>
    <t>100 - General</t>
  </si>
  <si>
    <t>Trans.</t>
  </si>
  <si>
    <t>Roll-up</t>
  </si>
  <si>
    <t>DR</t>
  </si>
  <si>
    <t>CR</t>
  </si>
  <si>
    <t>FY02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</si>
  <si>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</si>
  <si>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</si>
  <si>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</si>
  <si>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</si>
  <si>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</si>
  <si>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</si>
  <si>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</si>
  <si>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</si>
  <si>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</si>
  <si>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</si>
  <si>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</si>
  <si>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</si>
  <si>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</si>
  <si>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</si>
  <si>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</si>
  <si>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</si>
  <si>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</si>
  <si>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</si>
  <si>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</si>
  <si>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</si>
  <si>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</si>
  <si>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</si>
  <si>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</si>
  <si>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</si>
  <si>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Income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</si>
  <si>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</si>
  <si>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</si>
  <si>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</si>
  <si>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</si>
  <si>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</si>
  <si>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</si>
  <si>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</si>
  <si>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</si>
  <si>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</si>
  <si>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</si>
  <si>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</si>
  <si>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</si>
  <si>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</si>
  <si>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</si>
  <si>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</si>
  <si>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</si>
  <si>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</si>
  <si>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</si>
  <si>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</si>
  <si>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</si>
  <si>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</si>
  <si>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</si>
  <si>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</si>
  <si>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</si>
  <si>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</si>
  <si>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</si>
  <si>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</si>
  <si>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</si>
  <si>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</si>
  <si>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</si>
  <si>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</si>
  <si>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</si>
  <si>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</si>
  <si>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</si>
  <si>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</si>
  <si>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</si>
  <si>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</si>
  <si>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</si>
  <si>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</si>
  <si>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</si>
  <si>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</si>
  <si>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</si>
  <si>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</si>
  <si>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</si>
  <si>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</si>
  <si>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</si>
  <si>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</si>
  <si>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</si>
  <si>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</si>
  <si>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</si>
  <si>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</si>
  <si>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</si>
  <si>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</si>
  <si>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</si>
  <si>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</si>
  <si>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</si>
  <si>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</si>
  <si>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</si>
  <si>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</si>
  <si>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</si>
  <si>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</si>
  <si>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</si>
  <si>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</si>
  <si>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</si>
  <si>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</si>
  <si>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</si>
  <si>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</si>
  <si>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</si>
  <si>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</si>
  <si>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</si>
  <si>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</si>
  <si>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</si>
  <si>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</si>
  <si>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</si>
  <si>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</si>
  <si>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Income Taxes   </t>
  </si>
  <si>
    <t>Intergovernmental</t>
  </si>
  <si>
    <t xml:space="preserve">Interest  </t>
  </si>
  <si>
    <t>Tuition and Fees</t>
  </si>
  <si>
    <t>Extracurricular Activities</t>
  </si>
  <si>
    <t>Rentals</t>
  </si>
  <si>
    <t>Charges for Services</t>
  </si>
  <si>
    <t>Contributions and Donations</t>
  </si>
  <si>
    <t xml:space="preserve">  ____________________________________</t>
  </si>
  <si>
    <t>Net Decrease in Fair Value of Investments</t>
  </si>
  <si>
    <t>Miscellaneous</t>
  </si>
  <si>
    <t>Total Revenues</t>
  </si>
  <si>
    <t>Expenditures</t>
  </si>
  <si>
    <t>Current:</t>
  </si>
  <si>
    <t xml:space="preserve">  Instruction:</t>
  </si>
  <si>
    <t xml:space="preserve">    Regular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</si>
  <si>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</si>
  <si>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</si>
  <si>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</si>
  <si>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</si>
  <si>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</si>
  <si>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</si>
  <si>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</si>
  <si>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</si>
  <si>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</si>
  <si>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</si>
  <si>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</si>
  <si>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</si>
  <si>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</si>
  <si>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</si>
  <si>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</si>
  <si>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</si>
  <si>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</si>
  <si>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</si>
  <si>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</si>
  <si>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</si>
  <si>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</si>
  <si>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</si>
  <si>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</si>
  <si>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</si>
  <si>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</si>
  <si>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</si>
  <si>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</si>
  <si>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</si>
  <si>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</si>
  <si>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</si>
  <si>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</si>
  <si>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</si>
  <si>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</si>
  <si>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</si>
  <si>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</si>
  <si>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</si>
  <si>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</si>
  <si>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</si>
  <si>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</si>
  <si>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</si>
  <si>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</si>
  <si>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</si>
  <si>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</si>
  <si>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</si>
  <si>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</si>
  <si>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</si>
  <si>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</si>
  <si>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</t>
  </si>
  <si>
    <t>---------&gt;&gt;</t>
  </si>
  <si>
    <t>Link from Restatement</t>
  </si>
  <si>
    <t>Regular reversing enties</t>
  </si>
  <si>
    <t>GASB 34 entries</t>
  </si>
  <si>
    <t>BVA's</t>
  </si>
  <si>
    <t>Regular GAAP JE's</t>
  </si>
  <si>
    <t>Accrual Roll-up Column</t>
  </si>
  <si>
    <t>links from modified major</t>
  </si>
  <si>
    <t>*********Links from modified major*********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</si>
</sst>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42">
    <xf numFmtId="0" fontId="0" fillId="0" borderId="0" xfId="0" applyAlignment="1">
      <alignment/>
    </xf>
    <xf numFmtId="3" fontId="5" fillId="2" borderId="2" xfId="0" applyAlignment="1">
      <alignment/>
    </xf>
    <xf numFmtId="3" fontId="5" fillId="2" borderId="0" xfId="0" applyAlignment="1">
      <alignment/>
    </xf>
    <xf numFmtId="0" fontId="5" fillId="2" borderId="0" xfId="0" applyNumberFormat="1" applyFill="1" applyAlignment="1">
      <alignment/>
    </xf>
    <xf numFmtId="3" fontId="6" fillId="2" borderId="0" xfId="0" applyNumberFormat="1" applyFill="1" applyAlignment="1">
      <alignment/>
    </xf>
    <xf numFmtId="0" fontId="5" fillId="0" borderId="3" xfId="0" applyFill="1" applyAlignment="1">
      <alignment/>
    </xf>
    <xf numFmtId="0" fontId="3" fillId="0" borderId="0" xfId="0" applyFill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ill="1" applyAlignment="1">
      <alignment/>
    </xf>
    <xf numFmtId="3" fontId="5" fillId="2" borderId="0" xfId="0" applyNumberFormat="1" applyFill="1" applyAlignment="1" applyProtection="1">
      <alignment/>
      <protection locked="0"/>
    </xf>
    <xf numFmtId="3" fontId="5" fillId="2" borderId="0" xfId="0" applyAlignment="1">
      <alignment/>
    </xf>
    <xf numFmtId="0" fontId="5" fillId="2" borderId="3" xfId="0" applyNumberFormat="1" applyFill="1" applyAlignment="1">
      <alignment/>
    </xf>
    <xf numFmtId="0" fontId="6" fillId="2" borderId="0" xfId="0" applyNumberFormat="1" applyFill="1" applyAlignment="1">
      <alignment/>
    </xf>
    <xf numFmtId="0" fontId="9" fillId="2" borderId="0" xfId="0" applyAlignment="1">
      <alignment/>
    </xf>
    <xf numFmtId="3" fontId="9" fillId="0" borderId="0" xfId="16" applyFill="1" applyBorder="1" applyAlignment="1">
      <alignment horizontal="centerContinuous"/>
    </xf>
    <xf numFmtId="3" fontId="5" fillId="2" borderId="4" xfId="0" applyNumberFormat="1" applyFill="1" applyAlignment="1">
      <alignment/>
    </xf>
    <xf numFmtId="3" fontId="5" fillId="2" borderId="2" xfId="0" applyNumberFormat="1" applyFill="1" applyAlignment="1" applyProtection="1">
      <alignment/>
      <protection locked="0"/>
    </xf>
    <xf numFmtId="3" fontId="5" fillId="2" borderId="3" xfId="0" applyNumberFormat="1" applyFill="1" applyAlignment="1" applyProtection="1">
      <alignment/>
      <protection locked="0"/>
    </xf>
    <xf numFmtId="3" fontId="9" fillId="2" borderId="0" xfId="0" applyNumberFormat="1" applyFill="1" applyAlignment="1">
      <alignment/>
    </xf>
    <xf numFmtId="0" fontId="9" fillId="0" borderId="0" xfId="0" applyFill="1" applyBorder="1" applyAlignment="1">
      <alignment horizontal="centerContinuous"/>
    </xf>
    <xf numFmtId="3" fontId="9" fillId="2" borderId="0" xfId="0" applyNumberFormat="1" applyFill="1" applyBorder="1" applyAlignment="1">
      <alignment horizontal="center"/>
    </xf>
    <xf numFmtId="0" fontId="9" fillId="0" borderId="0" xfId="0" applyFill="1" applyAlignment="1">
      <alignment/>
    </xf>
    <xf numFmtId="3" fontId="6" fillId="2" borderId="0" xfId="0" applyNumberFormat="1" applyFill="1" applyAlignment="1" applyProtection="1">
      <alignment/>
      <protection locked="0"/>
    </xf>
    <xf numFmtId="3" fontId="6" fillId="2" borderId="3" xfId="0" applyNumberFormat="1" applyFill="1" applyAlignment="1">
      <alignment/>
    </xf>
    <xf numFmtId="3" fontId="6" fillId="2" borderId="0" xfId="0" applyNumberFormat="1" applyFill="1" applyBorder="1" applyAlignment="1">
      <alignment horizontal="centerContinuous"/>
    </xf>
    <xf numFmtId="3" fontId="6" fillId="2" borderId="3" xfId="0" applyNumberFormat="1" applyFill="1" applyBorder="1" applyAlignment="1">
      <alignment horizontal="center"/>
    </xf>
    <xf numFmtId="3" fontId="6" fillId="2" borderId="0" xfId="0" applyNumberFormat="1" applyFill="1" applyBorder="1" applyAlignment="1">
      <alignment horizontal="center"/>
    </xf>
    <xf numFmtId="3" fontId="6" fillId="2" borderId="3" xfId="0" applyNumberFormat="1" applyFill="1" applyBorder="1" applyAlignment="1" applyProtection="1">
      <alignment horizontal="center"/>
      <protection locked="0"/>
    </xf>
    <xf numFmtId="3" fontId="6" fillId="2" borderId="0" xfId="0" applyNumberFormat="1" applyFill="1" applyBorder="1" applyAlignment="1">
      <alignment horizontal="centerContinuous"/>
    </xf>
    <xf numFmtId="22" fontId="6" fillId="2" borderId="0" xfId="0" applyNumberFormat="1" applyFill="1" applyBorder="1" applyAlignment="1">
      <alignment horizontal="centerContinuous"/>
    </xf>
    <xf numFmtId="22" fontId="6" fillId="2" borderId="0" xfId="0" applyNumberFormat="1" applyFill="1" applyBorder="1" applyAlignment="1">
      <alignment horizontal="center"/>
    </xf>
    <xf numFmtId="22" fontId="6" fillId="2" borderId="0" xfId="0" applyNumberFormat="1" applyFill="1" applyAlignment="1">
      <alignment/>
    </xf>
    <xf numFmtId="19" fontId="6" fillId="0" borderId="0" xfId="19" applyNumberFormat="1" applyFill="1" applyAlignment="1">
      <alignment/>
    </xf>
    <xf numFmtId="0" fontId="6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0" fontId="0" fillId="0" borderId="3" xfId="0" applyAlignment="1">
      <alignment/>
    </xf>
    <xf numFmtId="0" fontId="4" fillId="0" borderId="0" xfId="0" applyFill="1" applyBorder="1" applyAlignment="1">
      <alignment horizontal="centerContinuous"/>
    </xf>
    <xf numFmtId="22" fontId="4" fillId="0" borderId="0" xfId="19" applyNumberFormat="1" applyFill="1" applyBorder="1" applyAlignment="1">
      <alignment horizontal="centerContinuous"/>
    </xf>
    <xf numFmtId="3" fontId="5" fillId="2" borderId="2" xfId="0" applyFill="1" applyAlignment="1">
      <alignment/>
    </xf>
    <xf numFmtId="0" fontId="5" fillId="2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2"/>
  <sheetViews>
    <sheetView showZeros="0" tabSelected="1" workbookViewId="0" topLeftCell="A1">
      <pane xSplit="1" ySplit="5" topLeftCell="S1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52" sqref="U152"/>
    </sheetView>
  </sheetViews>
  <sheetFormatPr defaultColWidth="9.140625" defaultRowHeight="12.75"/>
  <cols>
    <col min="1" max="1" width="43.57421875" style="8" customWidth="1"/>
    <col min="2" max="2" width="11.28125" style="8" customWidth="1"/>
    <col min="3" max="3" width="12.28125" style="8" customWidth="1"/>
    <col min="4" max="5" width="8.421875" style="8" customWidth="1"/>
    <col min="6" max="6" width="11.7109375" style="8" customWidth="1"/>
    <col min="7" max="7" width="12.7109375" style="8" customWidth="1"/>
    <col min="8" max="9" width="11.140625" style="8" customWidth="1"/>
    <col min="10" max="11" width="11.28125" style="8" customWidth="1"/>
    <col min="12" max="12" width="10.7109375" style="8" customWidth="1"/>
    <col min="13" max="13" width="10.28125" style="8" customWidth="1"/>
    <col min="14" max="14" width="19.00390625" style="8" customWidth="1"/>
    <col min="15" max="18" width="12.421875" style="8" customWidth="1"/>
    <col min="19" max="19" width="8.421875" style="8" customWidth="1"/>
    <col min="20" max="20" width="11.140625" style="8" customWidth="1"/>
    <col min="21" max="23" width="13.8515625" style="8" customWidth="1"/>
    <col min="24" max="253" width="8.421875" style="8" customWidth="1"/>
  </cols>
  <sheetData>
    <row r="1" spans="1:23" ht="15">
      <c r="A1" s="12" t="s">
        <v>0</v>
      </c>
      <c r="B1" s="4" t="str">
        <f>IF(B201&lt;&gt;C201,ABS(B201-C201)," ")</f>
        <v> </v>
      </c>
      <c r="C1" s="12"/>
      <c r="D1" s="4" t="str">
        <f>IF(D201&lt;&gt;E201,ABS(D201-E201)," ")</f>
        <v> </v>
      </c>
      <c r="E1" s="12"/>
      <c r="F1" s="4" t="str">
        <f>IF(F201&lt;&gt;G201,ABS(F201-G201)," ")</f>
        <v> </v>
      </c>
      <c r="G1" s="12"/>
      <c r="H1" s="4" t="str">
        <f>IF(H201&lt;&gt;I201,ABS(H201-I201)," ")</f>
        <v> </v>
      </c>
      <c r="I1" s="12"/>
      <c r="J1" s="4" t="str">
        <f>IF(J201&lt;&gt;K201,ABS(J201-K201)," ")</f>
        <v> </v>
      </c>
      <c r="K1" s="12"/>
      <c r="L1" s="12"/>
      <c r="M1" s="4" t="str">
        <f>IF(M201&lt;&gt;N201,ABS(M201-N201)," ")</f>
        <v> </v>
      </c>
      <c r="N1" s="12"/>
      <c r="O1" s="4" t="str">
        <f>IF(O201&lt;&gt;P201,ABS(O201-P201)," ")</f>
        <v> </v>
      </c>
      <c r="P1" s="12"/>
      <c r="Q1" s="4" t="str">
        <f>IF(Q201&lt;&gt;R201,ABS(Q201-R201)," ")</f>
        <v> </v>
      </c>
      <c r="R1" s="12"/>
      <c r="S1" s="4" t="str">
        <f>IF(S201&lt;&gt;T201,ABS(S201-T201)," ")</f>
        <v> </v>
      </c>
      <c r="T1" s="12"/>
      <c r="U1" s="4" t="str">
        <f>IF(U201&lt;&gt;V201,ABS(U201-V201)," ")</f>
        <v> </v>
      </c>
      <c r="V1" s="32">
        <f ca="1">NOW()</f>
        <v>37175.491585648146</v>
      </c>
      <c r="W1" s="31">
        <f ca="1">NOW()</f>
        <v>37175.491585648146</v>
      </c>
    </row>
    <row r="2" spans="1:16" ht="15">
      <c r="A2" s="22" t="s">
        <v>1</v>
      </c>
      <c r="B2" s="12"/>
      <c r="C2" s="12"/>
      <c r="D2" s="12"/>
      <c r="E2" s="12"/>
      <c r="F2" s="12"/>
      <c r="G2" s="12"/>
      <c r="H2" s="24" t="s">
        <v>2</v>
      </c>
      <c r="I2" s="24"/>
      <c r="J2" s="24" t="s">
        <v>3</v>
      </c>
      <c r="K2" s="24"/>
      <c r="L2" s="26"/>
      <c r="M2" s="24" t="s">
        <v>2</v>
      </c>
      <c r="N2" s="24"/>
      <c r="O2" s="24" t="s">
        <v>3</v>
      </c>
      <c r="P2" s="7"/>
    </row>
    <row r="3" spans="1:23" ht="15">
      <c r="A3" s="22"/>
      <c r="B3" s="24" t="s">
        <v>4</v>
      </c>
      <c r="C3" s="24"/>
      <c r="D3" s="24" t="s">
        <v>5</v>
      </c>
      <c r="E3" s="24"/>
      <c r="F3" s="24" t="s">
        <v>6</v>
      </c>
      <c r="G3" s="24"/>
      <c r="H3" s="24" t="s">
        <v>7</v>
      </c>
      <c r="I3" s="24"/>
      <c r="J3" s="24" t="s">
        <v>7</v>
      </c>
      <c r="K3" s="24"/>
      <c r="L3" s="26" t="s">
        <v>8</v>
      </c>
      <c r="M3" s="24" t="s">
        <v>5</v>
      </c>
      <c r="N3" s="24"/>
      <c r="O3" s="24" t="s">
        <v>5</v>
      </c>
      <c r="P3" s="7"/>
      <c r="Q3" s="38" t="s">
        <v>9</v>
      </c>
      <c r="R3" s="38"/>
      <c r="S3" s="24" t="s">
        <v>10</v>
      </c>
      <c r="T3" s="24"/>
      <c r="U3" s="28" t="s">
        <v>11</v>
      </c>
      <c r="V3" s="24"/>
      <c r="W3" s="12"/>
    </row>
    <row r="4" spans="1:23" ht="15">
      <c r="A4" s="22" t="s">
        <v>12</v>
      </c>
      <c r="B4" s="29">
        <v>37256</v>
      </c>
      <c r="C4" s="29"/>
      <c r="D4" s="29">
        <f>B4</f>
        <v>37256</v>
      </c>
      <c r="E4" s="29"/>
      <c r="F4" s="29">
        <f>D4</f>
        <v>37256</v>
      </c>
      <c r="G4" s="29"/>
      <c r="H4" s="29">
        <v>37257</v>
      </c>
      <c r="I4" s="29"/>
      <c r="J4" s="29">
        <f>H4</f>
        <v>37257</v>
      </c>
      <c r="K4" s="29"/>
      <c r="L4" s="30" t="s">
        <v>13</v>
      </c>
      <c r="M4" s="29">
        <v>37621</v>
      </c>
      <c r="N4" s="29"/>
      <c r="O4" s="29">
        <f>M4</f>
        <v>37621</v>
      </c>
      <c r="P4" s="7"/>
      <c r="Q4" s="39">
        <f>O4</f>
        <v>37621</v>
      </c>
      <c r="R4" s="38"/>
      <c r="S4" s="29">
        <f>M4</f>
        <v>37621</v>
      </c>
      <c r="T4" s="29"/>
      <c r="U4" s="29">
        <f>S4</f>
        <v>37621</v>
      </c>
      <c r="V4" s="29"/>
      <c r="W4" s="26" t="s">
        <v>14</v>
      </c>
    </row>
    <row r="5" spans="1:23" ht="15">
      <c r="A5" s="23"/>
      <c r="B5" s="25" t="s">
        <v>15</v>
      </c>
      <c r="C5" s="25" t="s">
        <v>16</v>
      </c>
      <c r="D5" s="25" t="s">
        <v>15</v>
      </c>
      <c r="E5" s="25" t="s">
        <v>16</v>
      </c>
      <c r="F5" s="25" t="s">
        <v>15</v>
      </c>
      <c r="G5" s="25" t="s">
        <v>16</v>
      </c>
      <c r="H5" s="25" t="s">
        <v>15</v>
      </c>
      <c r="I5" s="25" t="s">
        <v>16</v>
      </c>
      <c r="J5" s="25" t="s">
        <v>15</v>
      </c>
      <c r="K5" s="25" t="s">
        <v>16</v>
      </c>
      <c r="L5" s="27" t="s">
        <v>17</v>
      </c>
      <c r="M5" s="25" t="s">
        <v>15</v>
      </c>
      <c r="N5" s="25" t="s">
        <v>16</v>
      </c>
      <c r="O5" s="25" t="s">
        <v>15</v>
      </c>
      <c r="P5" s="25" t="s">
        <v>16</v>
      </c>
      <c r="Q5" s="25" t="s">
        <v>15</v>
      </c>
      <c r="R5" s="25" t="s">
        <v>16</v>
      </c>
      <c r="S5" s="25" t="s">
        <v>15</v>
      </c>
      <c r="T5" s="25" t="s">
        <v>16</v>
      </c>
      <c r="U5" s="25" t="s">
        <v>15</v>
      </c>
      <c r="V5" s="25" t="s">
        <v>16</v>
      </c>
      <c r="W5" s="25" t="s">
        <v>18</v>
      </c>
    </row>
    <row r="6" spans="1:23" ht="15">
      <c r="A6" s="33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>
      <c r="A7" s="34" t="s">
        <v>20</v>
      </c>
      <c r="B7" s="10"/>
      <c r="C7" s="9"/>
      <c r="D7" s="9"/>
      <c r="E7" s="9"/>
      <c r="F7" s="10">
        <f aca="true" t="shared" si="0" ref="F7:F21">D7+B7-E7-C7</f>
        <v>0</v>
      </c>
      <c r="G7" s="10"/>
      <c r="H7" s="9"/>
      <c r="I7" s="9"/>
      <c r="J7" s="10"/>
      <c r="K7" s="10"/>
      <c r="L7" s="10">
        <f>L192</f>
        <v>0</v>
      </c>
      <c r="M7" s="10"/>
      <c r="N7" s="10"/>
      <c r="O7" s="9"/>
      <c r="P7" s="9"/>
      <c r="Q7" s="9"/>
      <c r="R7" s="9"/>
      <c r="S7" s="9"/>
      <c r="T7" s="9"/>
      <c r="U7" s="10">
        <f>F7+H7-I7+J7-K7+L7+M7-N7+O7-P7+S7-T7+Q7-R7</f>
        <v>0</v>
      </c>
      <c r="V7" s="10"/>
      <c r="W7" s="10">
        <f>U7</f>
        <v>0</v>
      </c>
    </row>
    <row r="8" spans="1:23" ht="15">
      <c r="A8" s="34" t="s">
        <v>21</v>
      </c>
      <c r="B8" s="10"/>
      <c r="C8" s="9"/>
      <c r="D8" s="9"/>
      <c r="E8" s="9"/>
      <c r="F8" s="10">
        <f t="shared" si="0"/>
        <v>0</v>
      </c>
      <c r="G8" s="10"/>
      <c r="H8" s="9"/>
      <c r="I8" s="9"/>
      <c r="J8" s="10"/>
      <c r="K8" s="10"/>
      <c r="L8" s="10"/>
      <c r="M8" s="10"/>
      <c r="N8" s="10"/>
      <c r="O8" s="9"/>
      <c r="P8" s="9"/>
      <c r="Q8" s="9"/>
      <c r="R8" s="9"/>
      <c r="S8" s="9"/>
      <c r="T8" s="9"/>
      <c r="U8" s="10"/>
      <c r="V8" s="10"/>
      <c r="W8" s="10"/>
    </row>
    <row r="9" spans="1:23" ht="15">
      <c r="A9" s="34" t="s">
        <v>22</v>
      </c>
      <c r="B9" s="10"/>
      <c r="C9" s="9"/>
      <c r="D9" s="9"/>
      <c r="E9" s="9"/>
      <c r="F9" s="10">
        <f t="shared" si="0"/>
        <v>0</v>
      </c>
      <c r="G9" s="10"/>
      <c r="H9" s="9"/>
      <c r="I9" s="9"/>
      <c r="J9" s="10"/>
      <c r="K9" s="10"/>
      <c r="L9" s="10"/>
      <c r="M9" s="10"/>
      <c r="N9" s="10"/>
      <c r="O9" s="9"/>
      <c r="P9" s="9"/>
      <c r="Q9" s="9"/>
      <c r="R9" s="9"/>
      <c r="S9" s="9"/>
      <c r="T9" s="9"/>
      <c r="U9" s="10">
        <f aca="true" t="shared" si="1" ref="U9:U21">F9+H9-I9+J9-K9+L9+M9-N9+O9-P9+S9-T9+Q9-R9</f>
        <v>0</v>
      </c>
      <c r="V9" s="10"/>
      <c r="W9" s="10">
        <f aca="true" t="shared" si="2" ref="W9:W21">U9</f>
        <v>0</v>
      </c>
    </row>
    <row r="10" spans="1:23" ht="15">
      <c r="A10" s="34" t="s">
        <v>23</v>
      </c>
      <c r="B10" s="10"/>
      <c r="C10" s="9"/>
      <c r="D10" s="9"/>
      <c r="E10" s="9"/>
      <c r="F10" s="10">
        <f t="shared" si="0"/>
        <v>0</v>
      </c>
      <c r="G10" s="10"/>
      <c r="H10" s="9"/>
      <c r="I10" s="9"/>
      <c r="J10" s="10"/>
      <c r="K10" s="10"/>
      <c r="L10" s="10"/>
      <c r="M10" s="10"/>
      <c r="N10" s="10"/>
      <c r="O10" s="9"/>
      <c r="P10" s="9"/>
      <c r="Q10" s="9"/>
      <c r="R10" s="9"/>
      <c r="S10" s="9"/>
      <c r="T10" s="9"/>
      <c r="U10" s="10">
        <f t="shared" si="1"/>
        <v>0</v>
      </c>
      <c r="V10" s="10"/>
      <c r="W10" s="10">
        <f t="shared" si="2"/>
        <v>0</v>
      </c>
    </row>
    <row r="11" spans="1:23" ht="15">
      <c r="A11" s="34" t="s">
        <v>24</v>
      </c>
      <c r="B11" s="10"/>
      <c r="C11" s="9"/>
      <c r="D11" s="9"/>
      <c r="E11" s="9"/>
      <c r="F11" s="10">
        <f t="shared" si="0"/>
        <v>0</v>
      </c>
      <c r="G11" s="10"/>
      <c r="H11" s="9"/>
      <c r="I11" s="9"/>
      <c r="J11" s="10"/>
      <c r="K11" s="10"/>
      <c r="L11" s="10"/>
      <c r="M11" s="10"/>
      <c r="N11" s="10"/>
      <c r="O11" s="9"/>
      <c r="P11" s="9"/>
      <c r="Q11" s="9"/>
      <c r="R11" s="9"/>
      <c r="S11" s="9"/>
      <c r="T11" s="9"/>
      <c r="U11" s="10">
        <f t="shared" si="1"/>
        <v>0</v>
      </c>
      <c r="V11" s="10"/>
      <c r="W11" s="10">
        <f t="shared" si="2"/>
        <v>0</v>
      </c>
    </row>
    <row r="12" spans="1:23" ht="15">
      <c r="A12" s="34" t="s">
        <v>25</v>
      </c>
      <c r="B12" s="10"/>
      <c r="C12" s="9"/>
      <c r="D12" s="9"/>
      <c r="E12" s="9"/>
      <c r="F12" s="10">
        <f t="shared" si="0"/>
        <v>0</v>
      </c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9"/>
      <c r="S12" s="9"/>
      <c r="T12" s="9"/>
      <c r="U12" s="10">
        <f t="shared" si="1"/>
        <v>0</v>
      </c>
      <c r="V12" s="10"/>
      <c r="W12" s="10">
        <f t="shared" si="2"/>
        <v>0</v>
      </c>
    </row>
    <row r="13" spans="1:23" ht="15">
      <c r="A13" s="34" t="s">
        <v>26</v>
      </c>
      <c r="B13" s="10"/>
      <c r="C13" s="9"/>
      <c r="D13" s="9"/>
      <c r="E13" s="9"/>
      <c r="F13" s="10">
        <f t="shared" si="0"/>
        <v>0</v>
      </c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9"/>
      <c r="S13" s="9"/>
      <c r="T13" s="9"/>
      <c r="U13" s="10">
        <f t="shared" si="1"/>
        <v>0</v>
      </c>
      <c r="V13" s="10"/>
      <c r="W13" s="10">
        <f t="shared" si="2"/>
        <v>0</v>
      </c>
    </row>
    <row r="14" spans="1:23" ht="15">
      <c r="A14" s="34" t="s">
        <v>27</v>
      </c>
      <c r="B14" s="10"/>
      <c r="C14" s="9"/>
      <c r="D14" s="9"/>
      <c r="E14" s="9"/>
      <c r="F14" s="10">
        <f t="shared" si="0"/>
        <v>0</v>
      </c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9"/>
      <c r="S14" s="9"/>
      <c r="T14" s="9"/>
      <c r="U14" s="10">
        <f t="shared" si="1"/>
        <v>0</v>
      </c>
      <c r="V14" s="10"/>
      <c r="W14" s="10">
        <f t="shared" si="2"/>
        <v>0</v>
      </c>
    </row>
    <row r="15" spans="1:23" ht="15">
      <c r="A15" s="34" t="s">
        <v>28</v>
      </c>
      <c r="B15" s="10"/>
      <c r="C15" s="9"/>
      <c r="D15" s="9"/>
      <c r="E15" s="9"/>
      <c r="F15" s="10">
        <f t="shared" si="0"/>
        <v>0</v>
      </c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9"/>
      <c r="S15" s="9"/>
      <c r="T15" s="9"/>
      <c r="U15" s="10">
        <f t="shared" si="1"/>
        <v>0</v>
      </c>
      <c r="V15" s="10"/>
      <c r="W15" s="10">
        <f t="shared" si="2"/>
        <v>0</v>
      </c>
    </row>
    <row r="16" spans="1:23" ht="15">
      <c r="A16" s="34" t="s">
        <v>29</v>
      </c>
      <c r="B16" s="10"/>
      <c r="C16" s="9"/>
      <c r="D16" s="9"/>
      <c r="E16" s="9"/>
      <c r="F16" s="10">
        <f t="shared" si="0"/>
        <v>0</v>
      </c>
      <c r="G16" s="10"/>
      <c r="H16" s="9"/>
      <c r="I16" s="9"/>
      <c r="J16" s="10"/>
      <c r="K16" s="10"/>
      <c r="L16" s="10"/>
      <c r="M16" s="10"/>
      <c r="N16" s="10"/>
      <c r="O16" s="9"/>
      <c r="P16" s="9"/>
      <c r="Q16" s="9"/>
      <c r="R16" s="9"/>
      <c r="S16" s="9"/>
      <c r="T16" s="9"/>
      <c r="U16" s="10">
        <f t="shared" si="1"/>
        <v>0</v>
      </c>
      <c r="V16" s="10"/>
      <c r="W16" s="10">
        <f t="shared" si="2"/>
        <v>0</v>
      </c>
    </row>
    <row r="17" spans="1:23" ht="15">
      <c r="A17" s="34" t="s">
        <v>30</v>
      </c>
      <c r="B17" s="10"/>
      <c r="C17" s="9"/>
      <c r="D17" s="9"/>
      <c r="E17" s="9"/>
      <c r="F17" s="10">
        <f t="shared" si="0"/>
        <v>0</v>
      </c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9"/>
      <c r="S17" s="9"/>
      <c r="T17" s="9"/>
      <c r="U17" s="10">
        <f t="shared" si="1"/>
        <v>0</v>
      </c>
      <c r="V17" s="10"/>
      <c r="W17" s="10">
        <f t="shared" si="2"/>
        <v>0</v>
      </c>
    </row>
    <row r="18" spans="1:23" ht="15">
      <c r="A18" s="34" t="s">
        <v>31</v>
      </c>
      <c r="B18" s="10"/>
      <c r="C18" s="9"/>
      <c r="D18" s="9"/>
      <c r="E18" s="9"/>
      <c r="F18" s="10">
        <f t="shared" si="0"/>
        <v>0</v>
      </c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9"/>
      <c r="S18" s="9"/>
      <c r="T18" s="9"/>
      <c r="U18" s="10">
        <f t="shared" si="1"/>
        <v>0</v>
      </c>
      <c r="V18" s="10"/>
      <c r="W18" s="10">
        <f t="shared" si="2"/>
        <v>0</v>
      </c>
    </row>
    <row r="19" spans="1:23" ht="15">
      <c r="A19" s="34" t="s">
        <v>32</v>
      </c>
      <c r="B19" s="10"/>
      <c r="C19" s="10"/>
      <c r="D19" s="10"/>
      <c r="E19" s="10"/>
      <c r="F19" s="10">
        <f t="shared" si="0"/>
        <v>0</v>
      </c>
      <c r="G19" s="10"/>
      <c r="H19" s="9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 t="shared" si="1"/>
        <v>0</v>
      </c>
      <c r="V19" s="10"/>
      <c r="W19" s="10">
        <f t="shared" si="2"/>
        <v>0</v>
      </c>
    </row>
    <row r="20" spans="1:23" ht="15">
      <c r="A20" s="34" t="s">
        <v>33</v>
      </c>
      <c r="B20" s="10"/>
      <c r="C20" s="9"/>
      <c r="D20" s="9"/>
      <c r="E20" s="9"/>
      <c r="F20" s="10">
        <f t="shared" si="0"/>
        <v>0</v>
      </c>
      <c r="G20" s="10"/>
      <c r="H20" s="9"/>
      <c r="I20" s="9"/>
      <c r="J20" s="10"/>
      <c r="K20" s="10"/>
      <c r="L20" s="10"/>
      <c r="M20" s="10"/>
      <c r="N20" s="10"/>
      <c r="O20" s="9"/>
      <c r="P20" s="9"/>
      <c r="Q20" s="9"/>
      <c r="R20" s="9"/>
      <c r="S20" s="9"/>
      <c r="T20" s="9"/>
      <c r="U20" s="10">
        <f t="shared" si="1"/>
        <v>0</v>
      </c>
      <c r="V20" s="10"/>
      <c r="W20" s="10">
        <f t="shared" si="2"/>
        <v>0</v>
      </c>
    </row>
    <row r="21" spans="1:23" ht="15">
      <c r="A21" s="34" t="s">
        <v>34</v>
      </c>
      <c r="B21" s="10"/>
      <c r="C21" s="9"/>
      <c r="D21" s="9"/>
      <c r="E21" s="9"/>
      <c r="F21" s="10">
        <f t="shared" si="0"/>
        <v>0</v>
      </c>
      <c r="G21" s="10"/>
      <c r="H21" s="9"/>
      <c r="I21" s="9"/>
      <c r="J21" s="10"/>
      <c r="K21" s="10"/>
      <c r="L21" s="10"/>
      <c r="M21" s="10"/>
      <c r="N21" s="10"/>
      <c r="O21" s="9"/>
      <c r="P21" s="9"/>
      <c r="Q21" s="9"/>
      <c r="R21" s="9"/>
      <c r="S21" s="9"/>
      <c r="T21" s="9"/>
      <c r="U21" s="10">
        <f t="shared" si="1"/>
        <v>0</v>
      </c>
      <c r="V21" s="10"/>
      <c r="W21" s="10">
        <f t="shared" si="2"/>
        <v>0</v>
      </c>
    </row>
    <row r="22" spans="1:23" ht="15">
      <c r="A22" s="34" t="s">
        <v>35</v>
      </c>
      <c r="B22" s="10"/>
      <c r="C22" s="9"/>
      <c r="D22" s="9"/>
      <c r="E22" s="9"/>
      <c r="F22" s="10"/>
      <c r="G22" s="10"/>
      <c r="H22" s="9"/>
      <c r="I22" s="9"/>
      <c r="J22" s="9"/>
      <c r="K22" s="9"/>
      <c r="L22" s="10"/>
      <c r="M22" s="10"/>
      <c r="N22" s="10"/>
      <c r="O22" s="9"/>
      <c r="P22" s="9"/>
      <c r="Q22" s="9"/>
      <c r="R22" s="9"/>
      <c r="S22" s="9"/>
      <c r="T22" s="9"/>
      <c r="U22" s="10"/>
      <c r="V22" s="10"/>
      <c r="W22" s="10"/>
    </row>
    <row r="23" spans="1:23" ht="15">
      <c r="A23" s="34" t="s">
        <v>36</v>
      </c>
      <c r="B23" s="10"/>
      <c r="C23" s="9"/>
      <c r="D23" s="9"/>
      <c r="E23" s="9"/>
      <c r="F23" s="10">
        <f>D23+B23-E23-C23</f>
        <v>0</v>
      </c>
      <c r="G23" s="10"/>
      <c r="H23" s="9"/>
      <c r="I23" s="9"/>
      <c r="J23" s="9"/>
      <c r="K23" s="9"/>
      <c r="L23" s="10"/>
      <c r="M23" s="10"/>
      <c r="N23" s="10"/>
      <c r="O23" s="9"/>
      <c r="P23" s="9"/>
      <c r="Q23" s="9"/>
      <c r="R23" s="9"/>
      <c r="S23" s="9"/>
      <c r="T23" s="9"/>
      <c r="U23" s="10">
        <f>F23+H23-I23+J23-K23+L23+M23-N23+O23-P23+S23-T23+Q23-R23</f>
        <v>0</v>
      </c>
      <c r="V23" s="10"/>
      <c r="W23" s="10">
        <f>U23</f>
        <v>0</v>
      </c>
    </row>
    <row r="24" spans="1:23" ht="15">
      <c r="A24" s="34" t="s">
        <v>37</v>
      </c>
      <c r="B24" s="10"/>
      <c r="C24" s="9"/>
      <c r="D24" s="9"/>
      <c r="E24" s="9"/>
      <c r="F24" s="10"/>
      <c r="G24" s="10"/>
      <c r="H24" s="9"/>
      <c r="I24" s="9"/>
      <c r="J24" s="9"/>
      <c r="K24" s="9"/>
      <c r="L24" s="10"/>
      <c r="M24" s="10"/>
      <c r="N24" s="10"/>
      <c r="O24" s="9"/>
      <c r="P24" s="9"/>
      <c r="Q24" s="9"/>
      <c r="R24" s="9"/>
      <c r="S24" s="9"/>
      <c r="T24" s="9"/>
      <c r="U24" s="10"/>
      <c r="V24" s="10"/>
      <c r="W24" s="10"/>
    </row>
    <row r="25" spans="1:23" ht="15">
      <c r="A25" s="34" t="s">
        <v>38</v>
      </c>
      <c r="B25" s="10"/>
      <c r="C25" s="9"/>
      <c r="D25" s="9"/>
      <c r="E25" s="9"/>
      <c r="F25" s="10">
        <f aca="true" t="shared" si="3" ref="F25:F37">D25+B25-E25-C25</f>
        <v>0</v>
      </c>
      <c r="G25" s="10"/>
      <c r="H25" s="9"/>
      <c r="I25" s="9"/>
      <c r="J25" s="9"/>
      <c r="K25" s="9"/>
      <c r="L25" s="10"/>
      <c r="M25" s="10"/>
      <c r="N25" s="10"/>
      <c r="O25" s="9"/>
      <c r="P25" s="9"/>
      <c r="Q25" s="9"/>
      <c r="R25" s="9"/>
      <c r="S25" s="9"/>
      <c r="T25" s="9"/>
      <c r="U25" s="10">
        <f aca="true" t="shared" si="4" ref="U25:U37">F25+H25-I25+J25-K25+L25+M25-N25+O25-P25+S25-T25+Q25-R25</f>
        <v>0</v>
      </c>
      <c r="V25" s="10"/>
      <c r="W25" s="10">
        <f aca="true" t="shared" si="5" ref="W25:W37">U25</f>
        <v>0</v>
      </c>
    </row>
    <row r="26" spans="1:23" ht="15">
      <c r="A26" s="34" t="s">
        <v>39</v>
      </c>
      <c r="B26" s="10"/>
      <c r="C26" s="9"/>
      <c r="D26" s="9"/>
      <c r="E26" s="9"/>
      <c r="F26" s="10">
        <f t="shared" si="3"/>
        <v>0</v>
      </c>
      <c r="G26" s="10"/>
      <c r="H26" s="9"/>
      <c r="I26" s="9"/>
      <c r="J26" s="9"/>
      <c r="K26" s="9"/>
      <c r="L26" s="10"/>
      <c r="M26" s="10"/>
      <c r="N26" s="10"/>
      <c r="O26" s="9"/>
      <c r="P26" s="9"/>
      <c r="Q26" s="9"/>
      <c r="R26" s="9"/>
      <c r="S26" s="9"/>
      <c r="T26" s="9"/>
      <c r="U26" s="10">
        <f t="shared" si="4"/>
        <v>0</v>
      </c>
      <c r="V26" s="10"/>
      <c r="W26" s="10">
        <f t="shared" si="5"/>
        <v>0</v>
      </c>
    </row>
    <row r="27" spans="1:23" ht="15">
      <c r="A27" s="34" t="s">
        <v>40</v>
      </c>
      <c r="B27" s="10"/>
      <c r="C27" s="9"/>
      <c r="D27" s="9"/>
      <c r="E27" s="9"/>
      <c r="F27" s="10">
        <f t="shared" si="3"/>
        <v>0</v>
      </c>
      <c r="G27" s="10"/>
      <c r="H27" s="9"/>
      <c r="I27" s="9"/>
      <c r="J27" s="9"/>
      <c r="K27" s="9"/>
      <c r="L27" s="10"/>
      <c r="M27" s="10"/>
      <c r="N27" s="10"/>
      <c r="O27" s="9"/>
      <c r="P27" s="9"/>
      <c r="Q27" s="9"/>
      <c r="R27" s="9"/>
      <c r="S27" s="9"/>
      <c r="T27" s="9"/>
      <c r="U27" s="10">
        <f t="shared" si="4"/>
        <v>0</v>
      </c>
      <c r="V27" s="10"/>
      <c r="W27" s="10">
        <f t="shared" si="5"/>
        <v>0</v>
      </c>
    </row>
    <row r="28" spans="1:23" ht="15">
      <c r="A28" s="34" t="s">
        <v>41</v>
      </c>
      <c r="B28" s="10"/>
      <c r="C28" s="9"/>
      <c r="D28" s="9"/>
      <c r="E28" s="9"/>
      <c r="F28" s="10">
        <f t="shared" si="3"/>
        <v>0</v>
      </c>
      <c r="G28" s="10"/>
      <c r="H28" s="9"/>
      <c r="I28" s="9"/>
      <c r="J28" s="9"/>
      <c r="K28" s="9"/>
      <c r="L28" s="10"/>
      <c r="M28" s="10"/>
      <c r="N28" s="10"/>
      <c r="O28" s="9"/>
      <c r="P28" s="9"/>
      <c r="Q28" s="9"/>
      <c r="R28" s="9"/>
      <c r="S28" s="9"/>
      <c r="T28" s="9"/>
      <c r="U28" s="10">
        <f t="shared" si="4"/>
        <v>0</v>
      </c>
      <c r="V28" s="10"/>
      <c r="W28" s="10">
        <f t="shared" si="5"/>
        <v>0</v>
      </c>
    </row>
    <row r="29" spans="1:23" ht="15">
      <c r="A29" s="34" t="s">
        <v>42</v>
      </c>
      <c r="B29" s="10"/>
      <c r="C29" s="9"/>
      <c r="D29" s="9"/>
      <c r="E29" s="9"/>
      <c r="F29" s="10">
        <f t="shared" si="3"/>
        <v>0</v>
      </c>
      <c r="G29" s="10"/>
      <c r="H29" s="9"/>
      <c r="I29" s="9"/>
      <c r="J29" s="10"/>
      <c r="K29" s="10"/>
      <c r="L29" s="10"/>
      <c r="M29" s="10"/>
      <c r="N29" s="10"/>
      <c r="O29" s="9"/>
      <c r="P29" s="9"/>
      <c r="Q29" s="9"/>
      <c r="R29" s="9"/>
      <c r="S29" s="9"/>
      <c r="T29" s="9"/>
      <c r="U29" s="10">
        <f t="shared" si="4"/>
        <v>0</v>
      </c>
      <c r="V29" s="10"/>
      <c r="W29" s="10">
        <f t="shared" si="5"/>
        <v>0</v>
      </c>
    </row>
    <row r="30" spans="1:23" ht="15">
      <c r="A30" s="34" t="s">
        <v>43</v>
      </c>
      <c r="B30" s="10"/>
      <c r="C30" s="9"/>
      <c r="D30" s="9"/>
      <c r="E30" s="9"/>
      <c r="F30" s="10">
        <f t="shared" si="3"/>
        <v>0</v>
      </c>
      <c r="G30" s="10"/>
      <c r="H30" s="9"/>
      <c r="I30" s="9"/>
      <c r="J30" s="9"/>
      <c r="K30" s="9"/>
      <c r="L30" s="10"/>
      <c r="M30" s="10"/>
      <c r="N30" s="10"/>
      <c r="O30" s="9"/>
      <c r="P30" s="9"/>
      <c r="Q30" s="9"/>
      <c r="R30" s="9"/>
      <c r="S30" s="9"/>
      <c r="T30" s="9"/>
      <c r="U30" s="10">
        <f t="shared" si="4"/>
        <v>0</v>
      </c>
      <c r="V30" s="10"/>
      <c r="W30" s="10">
        <f t="shared" si="5"/>
        <v>0</v>
      </c>
    </row>
    <row r="31" spans="1:23" ht="15">
      <c r="A31" s="34" t="s">
        <v>44</v>
      </c>
      <c r="B31" s="10"/>
      <c r="C31" s="9"/>
      <c r="D31" s="9"/>
      <c r="E31" s="9"/>
      <c r="F31" s="10">
        <f t="shared" si="3"/>
        <v>0</v>
      </c>
      <c r="G31" s="10"/>
      <c r="H31" s="9"/>
      <c r="I31" s="9"/>
      <c r="J31" s="9"/>
      <c r="K31" s="9"/>
      <c r="L31" s="10"/>
      <c r="M31" s="10"/>
      <c r="N31" s="10"/>
      <c r="O31" s="9"/>
      <c r="P31" s="9"/>
      <c r="Q31" s="9"/>
      <c r="R31" s="9"/>
      <c r="S31" s="9"/>
      <c r="T31" s="9"/>
      <c r="U31" s="10">
        <f t="shared" si="4"/>
        <v>0</v>
      </c>
      <c r="V31" s="10"/>
      <c r="W31" s="10">
        <f t="shared" si="5"/>
        <v>0</v>
      </c>
    </row>
    <row r="32" spans="1:23" ht="15">
      <c r="A32" s="34" t="s">
        <v>45</v>
      </c>
      <c r="B32" s="10"/>
      <c r="C32" s="9"/>
      <c r="D32" s="9"/>
      <c r="E32" s="9"/>
      <c r="F32" s="10">
        <f t="shared" si="3"/>
        <v>0</v>
      </c>
      <c r="G32" s="10"/>
      <c r="H32" s="9"/>
      <c r="I32" s="9"/>
      <c r="J32" s="9"/>
      <c r="K32" s="9"/>
      <c r="L32" s="10"/>
      <c r="M32" s="10"/>
      <c r="N32" s="10"/>
      <c r="O32" s="9"/>
      <c r="P32" s="9"/>
      <c r="Q32" s="9"/>
      <c r="R32" s="9"/>
      <c r="S32" s="9"/>
      <c r="T32" s="9"/>
      <c r="U32" s="10">
        <f t="shared" si="4"/>
        <v>0</v>
      </c>
      <c r="V32" s="10"/>
      <c r="W32" s="10">
        <f t="shared" si="5"/>
        <v>0</v>
      </c>
    </row>
    <row r="33" spans="1:23" ht="15">
      <c r="A33" s="34" t="s">
        <v>46</v>
      </c>
      <c r="B33" s="10"/>
      <c r="C33" s="9"/>
      <c r="D33" s="9"/>
      <c r="E33" s="9"/>
      <c r="F33" s="10">
        <f t="shared" si="3"/>
        <v>0</v>
      </c>
      <c r="G33" s="10"/>
      <c r="H33" s="9"/>
      <c r="I33" s="9"/>
      <c r="J33" s="9"/>
      <c r="K33" s="9"/>
      <c r="L33" s="10"/>
      <c r="M33" s="10"/>
      <c r="N33" s="10"/>
      <c r="O33" s="9"/>
      <c r="P33" s="9"/>
      <c r="Q33" s="9"/>
      <c r="R33" s="9"/>
      <c r="S33" s="9"/>
      <c r="T33" s="9"/>
      <c r="U33" s="10">
        <f t="shared" si="4"/>
        <v>0</v>
      </c>
      <c r="V33" s="10"/>
      <c r="W33" s="10">
        <f t="shared" si="5"/>
        <v>0</v>
      </c>
    </row>
    <row r="34" spans="1:23" ht="15">
      <c r="A34" s="34" t="s">
        <v>47</v>
      </c>
      <c r="B34" s="10"/>
      <c r="C34" s="10"/>
      <c r="D34" s="10"/>
      <c r="E34" s="10"/>
      <c r="F34" s="10">
        <f t="shared" si="3"/>
        <v>0</v>
      </c>
      <c r="G34" s="10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 t="shared" si="4"/>
        <v>0</v>
      </c>
      <c r="V34" s="10"/>
      <c r="W34" s="10">
        <f t="shared" si="5"/>
        <v>0</v>
      </c>
    </row>
    <row r="35" spans="1:23" ht="15">
      <c r="A35" s="34" t="s">
        <v>48</v>
      </c>
      <c r="B35" s="10"/>
      <c r="C35" s="9"/>
      <c r="D35" s="9"/>
      <c r="E35" s="9"/>
      <c r="F35" s="10">
        <f t="shared" si="3"/>
        <v>0</v>
      </c>
      <c r="G35" s="10"/>
      <c r="H35" s="9"/>
      <c r="I35" s="9"/>
      <c r="J35" s="9"/>
      <c r="K35" s="9"/>
      <c r="L35" s="10"/>
      <c r="M35" s="10"/>
      <c r="N35" s="10"/>
      <c r="O35" s="9"/>
      <c r="P35" s="9"/>
      <c r="Q35" s="9"/>
      <c r="R35" s="9"/>
      <c r="S35" s="9"/>
      <c r="T35" s="9"/>
      <c r="U35" s="10">
        <f t="shared" si="4"/>
        <v>0</v>
      </c>
      <c r="V35" s="10"/>
      <c r="W35" s="10">
        <f t="shared" si="5"/>
        <v>0</v>
      </c>
    </row>
    <row r="36" spans="1:23" ht="15">
      <c r="A36" s="34" t="s">
        <v>49</v>
      </c>
      <c r="B36" s="10"/>
      <c r="C36" s="9"/>
      <c r="D36" s="9"/>
      <c r="E36" s="9"/>
      <c r="F36" s="10">
        <f t="shared" si="3"/>
        <v>0</v>
      </c>
      <c r="G36" s="10"/>
      <c r="H36" s="9"/>
      <c r="I36" s="9"/>
      <c r="J36" s="9"/>
      <c r="K36" s="9"/>
      <c r="L36" s="10"/>
      <c r="M36" s="10"/>
      <c r="N36" s="10"/>
      <c r="O36" s="9"/>
      <c r="P36" s="9"/>
      <c r="Q36" s="9"/>
      <c r="R36" s="9"/>
      <c r="S36" s="9"/>
      <c r="T36" s="9"/>
      <c r="U36" s="10">
        <f t="shared" si="4"/>
        <v>0</v>
      </c>
      <c r="V36" s="10"/>
      <c r="W36" s="10">
        <f t="shared" si="5"/>
        <v>0</v>
      </c>
    </row>
    <row r="37" spans="1:23" ht="15">
      <c r="A37" s="34" t="s">
        <v>50</v>
      </c>
      <c r="B37" s="10"/>
      <c r="C37" s="9"/>
      <c r="D37" s="9"/>
      <c r="E37" s="9"/>
      <c r="F37" s="10">
        <f t="shared" si="3"/>
        <v>0</v>
      </c>
      <c r="G37" s="10"/>
      <c r="H37" s="9"/>
      <c r="I37" s="9"/>
      <c r="J37" s="9"/>
      <c r="K37" s="9"/>
      <c r="L37" s="10"/>
      <c r="M37" s="10"/>
      <c r="N37" s="10"/>
      <c r="O37" s="9"/>
      <c r="P37" s="9"/>
      <c r="Q37" s="9"/>
      <c r="R37" s="9"/>
      <c r="S37" s="9"/>
      <c r="T37" s="9"/>
      <c r="U37" s="10">
        <f t="shared" si="4"/>
        <v>0</v>
      </c>
      <c r="V37" s="10"/>
      <c r="W37" s="10">
        <f t="shared" si="5"/>
        <v>0</v>
      </c>
    </row>
    <row r="38" spans="1:23" ht="15">
      <c r="A38" s="34"/>
      <c r="B38" s="11"/>
      <c r="C38" s="10"/>
      <c r="D38" s="10"/>
      <c r="E38" s="10"/>
      <c r="F38" s="10"/>
      <c r="G38" s="10"/>
      <c r="H38" s="9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>
      <c r="A39" s="35" t="s">
        <v>51</v>
      </c>
      <c r="B39" s="10"/>
      <c r="C39" s="10"/>
      <c r="D39" s="10"/>
      <c r="E39" s="10"/>
      <c r="F39" s="10"/>
      <c r="G39" s="10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>
        <f>SUM(W7:W37)</f>
        <v>0</v>
      </c>
    </row>
    <row r="40" spans="1:23" ht="15">
      <c r="A40" s="34"/>
      <c r="B40" s="10"/>
      <c r="C40" s="10"/>
      <c r="D40" s="10"/>
      <c r="E40" s="10"/>
      <c r="F40" s="10"/>
      <c r="G40" s="10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">
      <c r="A41" s="34"/>
      <c r="B41" s="10"/>
      <c r="C41" s="10"/>
      <c r="D41" s="10"/>
      <c r="E41" s="10"/>
      <c r="F41" s="10"/>
      <c r="G41" s="10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">
      <c r="A42" s="34"/>
      <c r="B42" s="10"/>
      <c r="C42" s="10"/>
      <c r="D42" s="10"/>
      <c r="E42" s="10"/>
      <c r="F42" s="10"/>
      <c r="G42" s="10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">
      <c r="A43" s="33" t="s">
        <v>52</v>
      </c>
      <c r="B43" s="10"/>
      <c r="C43" s="10"/>
      <c r="D43" s="9"/>
      <c r="E43" s="9"/>
      <c r="F43" s="10"/>
      <c r="G43" s="10"/>
      <c r="H43" s="9"/>
      <c r="I43" s="9"/>
      <c r="J43" s="9"/>
      <c r="K43" s="9"/>
      <c r="L43" s="10"/>
      <c r="M43" s="10"/>
      <c r="N43" s="10"/>
      <c r="O43" s="9"/>
      <c r="P43" s="9"/>
      <c r="Q43" s="9"/>
      <c r="R43" s="9"/>
      <c r="S43" s="9"/>
      <c r="T43" s="9"/>
      <c r="U43" s="10"/>
      <c r="V43" s="10">
        <f>G43-H43+I43-J43+K43-M43+N43-O43+P43-S43+T43</f>
        <v>0</v>
      </c>
      <c r="W43" s="10">
        <f aca="true" t="shared" si="6" ref="W43:W58">V43</f>
        <v>0</v>
      </c>
    </row>
    <row r="44" spans="1:23" ht="15">
      <c r="A44" s="33" t="s">
        <v>53</v>
      </c>
      <c r="B44" s="10"/>
      <c r="C44" s="10"/>
      <c r="D44" s="9"/>
      <c r="E44" s="9"/>
      <c r="F44" s="10"/>
      <c r="G44" s="10"/>
      <c r="H44" s="9"/>
      <c r="I44" s="9"/>
      <c r="J44" s="9"/>
      <c r="K44" s="9"/>
      <c r="L44" s="10"/>
      <c r="M44" s="10"/>
      <c r="N44" s="10"/>
      <c r="O44" s="9"/>
      <c r="P44" s="9"/>
      <c r="Q44" s="9"/>
      <c r="R44" s="9"/>
      <c r="S44" s="9"/>
      <c r="T44" s="9"/>
      <c r="U44" s="10"/>
      <c r="V44" s="10">
        <f>G44-H44+I44-J44+K44-M44+N44-O44+P44-S44+T44</f>
        <v>0</v>
      </c>
      <c r="W44" s="10">
        <f t="shared" si="6"/>
        <v>0</v>
      </c>
    </row>
    <row r="45" spans="1:23" ht="15">
      <c r="A45" s="34" t="s">
        <v>54</v>
      </c>
      <c r="B45" s="10"/>
      <c r="C45" s="10"/>
      <c r="D45" s="9"/>
      <c r="E45" s="9"/>
      <c r="F45" s="10"/>
      <c r="G45" s="10">
        <f aca="true" t="shared" si="7" ref="G45:G58">E45+C45-F45-D45</f>
        <v>0</v>
      </c>
      <c r="H45" s="9"/>
      <c r="I45" s="9"/>
      <c r="J45" s="9"/>
      <c r="K45" s="9"/>
      <c r="L45" s="10"/>
      <c r="M45" s="10"/>
      <c r="N45" s="10"/>
      <c r="O45" s="9"/>
      <c r="P45" s="9"/>
      <c r="Q45" s="9"/>
      <c r="R45" s="9"/>
      <c r="S45" s="9"/>
      <c r="T45" s="9"/>
      <c r="U45" s="10"/>
      <c r="V45" s="10">
        <f aca="true" t="shared" si="8" ref="V45:V58">G45+I45-J45+K45-L45+M45+N45-O45+P45-Q45+T45-U45+R45-S45-H45</f>
        <v>0</v>
      </c>
      <c r="W45" s="10">
        <f t="shared" si="6"/>
        <v>0</v>
      </c>
    </row>
    <row r="46" spans="1:23" ht="15">
      <c r="A46" s="34" t="s">
        <v>55</v>
      </c>
      <c r="B46" s="10"/>
      <c r="C46" s="10"/>
      <c r="D46" s="9"/>
      <c r="E46" s="9"/>
      <c r="F46" s="10"/>
      <c r="G46" s="10">
        <f t="shared" si="7"/>
        <v>0</v>
      </c>
      <c r="H46" s="9"/>
      <c r="I46" s="9"/>
      <c r="J46" s="9"/>
      <c r="K46" s="9"/>
      <c r="L46" s="10"/>
      <c r="M46" s="10"/>
      <c r="N46" s="10"/>
      <c r="O46" s="9"/>
      <c r="P46" s="9"/>
      <c r="Q46" s="9"/>
      <c r="R46" s="9"/>
      <c r="S46" s="9"/>
      <c r="T46" s="9"/>
      <c r="U46" s="10"/>
      <c r="V46" s="10">
        <f t="shared" si="8"/>
        <v>0</v>
      </c>
      <c r="W46" s="10">
        <f t="shared" si="6"/>
        <v>0</v>
      </c>
    </row>
    <row r="47" spans="1:23" ht="15">
      <c r="A47" s="34" t="s">
        <v>56</v>
      </c>
      <c r="B47" s="10"/>
      <c r="C47" s="10"/>
      <c r="D47" s="9"/>
      <c r="E47" s="9"/>
      <c r="F47" s="10"/>
      <c r="G47" s="10">
        <f t="shared" si="7"/>
        <v>0</v>
      </c>
      <c r="H47" s="9"/>
      <c r="I47" s="9"/>
      <c r="J47" s="9"/>
      <c r="K47" s="9"/>
      <c r="L47" s="10"/>
      <c r="M47" s="10"/>
      <c r="N47" s="10"/>
      <c r="O47" s="9"/>
      <c r="P47" s="9"/>
      <c r="Q47" s="9"/>
      <c r="R47" s="9"/>
      <c r="S47" s="9"/>
      <c r="T47" s="9"/>
      <c r="U47" s="10"/>
      <c r="V47" s="10">
        <f t="shared" si="8"/>
        <v>0</v>
      </c>
      <c r="W47" s="10">
        <f t="shared" si="6"/>
        <v>0</v>
      </c>
    </row>
    <row r="48" spans="1:23" ht="15">
      <c r="A48" s="34" t="s">
        <v>57</v>
      </c>
      <c r="B48" s="10"/>
      <c r="C48" s="10"/>
      <c r="D48" s="9"/>
      <c r="E48" s="9"/>
      <c r="F48" s="10"/>
      <c r="G48" s="10">
        <f t="shared" si="7"/>
        <v>0</v>
      </c>
      <c r="H48" s="9"/>
      <c r="I48" s="9"/>
      <c r="J48" s="9"/>
      <c r="K48" s="9"/>
      <c r="L48" s="10"/>
      <c r="M48" s="10"/>
      <c r="N48" s="10"/>
      <c r="O48" s="9"/>
      <c r="P48" s="9"/>
      <c r="Q48" s="9"/>
      <c r="R48" s="9"/>
      <c r="S48" s="9"/>
      <c r="T48" s="9"/>
      <c r="U48" s="10"/>
      <c r="V48" s="10">
        <f t="shared" si="8"/>
        <v>0</v>
      </c>
      <c r="W48" s="10">
        <f t="shared" si="6"/>
        <v>0</v>
      </c>
    </row>
    <row r="49" spans="1:23" ht="15">
      <c r="A49" s="34" t="s">
        <v>58</v>
      </c>
      <c r="B49" s="10"/>
      <c r="C49" s="10"/>
      <c r="D49" s="9"/>
      <c r="E49" s="9"/>
      <c r="F49" s="10"/>
      <c r="G49" s="10">
        <f t="shared" si="7"/>
        <v>0</v>
      </c>
      <c r="H49" s="9"/>
      <c r="I49" s="9"/>
      <c r="J49" s="9"/>
      <c r="K49" s="9"/>
      <c r="L49" s="10"/>
      <c r="M49" s="10"/>
      <c r="N49" s="10"/>
      <c r="O49" s="9"/>
      <c r="P49" s="9"/>
      <c r="Q49" s="9"/>
      <c r="R49" s="9"/>
      <c r="S49" s="9"/>
      <c r="T49" s="9"/>
      <c r="U49" s="10"/>
      <c r="V49" s="10">
        <f t="shared" si="8"/>
        <v>0</v>
      </c>
      <c r="W49" s="10">
        <f t="shared" si="6"/>
        <v>0</v>
      </c>
    </row>
    <row r="50" spans="1:23" ht="15">
      <c r="A50" s="34" t="s">
        <v>59</v>
      </c>
      <c r="B50" s="10"/>
      <c r="C50" s="10"/>
      <c r="D50" s="9"/>
      <c r="E50" s="9"/>
      <c r="F50" s="10"/>
      <c r="G50" s="10">
        <f t="shared" si="7"/>
        <v>0</v>
      </c>
      <c r="H50" s="9"/>
      <c r="I50" s="9"/>
      <c r="J50" s="9"/>
      <c r="K50" s="9"/>
      <c r="L50" s="10"/>
      <c r="M50" s="10"/>
      <c r="N50" s="10"/>
      <c r="O50" s="9"/>
      <c r="P50" s="9"/>
      <c r="Q50" s="9"/>
      <c r="R50" s="9"/>
      <c r="S50" s="9"/>
      <c r="T50" s="9"/>
      <c r="U50" s="10"/>
      <c r="V50" s="10">
        <f t="shared" si="8"/>
        <v>0</v>
      </c>
      <c r="W50" s="10">
        <f t="shared" si="6"/>
        <v>0</v>
      </c>
    </row>
    <row r="51" spans="1:23" ht="15">
      <c r="A51" s="34" t="s">
        <v>60</v>
      </c>
      <c r="B51" s="10"/>
      <c r="C51" s="10"/>
      <c r="D51" s="9"/>
      <c r="E51" s="9"/>
      <c r="F51" s="10"/>
      <c r="G51" s="10">
        <f t="shared" si="7"/>
        <v>0</v>
      </c>
      <c r="H51" s="9"/>
      <c r="I51" s="9"/>
      <c r="J51" s="9"/>
      <c r="K51" s="9"/>
      <c r="L51" s="10"/>
      <c r="M51" s="10"/>
      <c r="N51" s="10"/>
      <c r="O51" s="9"/>
      <c r="P51" s="9"/>
      <c r="Q51" s="9"/>
      <c r="R51" s="9"/>
      <c r="S51" s="9"/>
      <c r="T51" s="9"/>
      <c r="U51" s="10"/>
      <c r="V51" s="10">
        <f t="shared" si="8"/>
        <v>0</v>
      </c>
      <c r="W51" s="10">
        <f t="shared" si="6"/>
        <v>0</v>
      </c>
    </row>
    <row r="52" spans="1:23" ht="15">
      <c r="A52" s="34" t="s">
        <v>61</v>
      </c>
      <c r="B52" s="10"/>
      <c r="C52" s="10"/>
      <c r="D52" s="9"/>
      <c r="E52" s="9"/>
      <c r="F52" s="10"/>
      <c r="G52" s="10">
        <f t="shared" si="7"/>
        <v>0</v>
      </c>
      <c r="H52" s="9"/>
      <c r="I52" s="9"/>
      <c r="J52" s="9"/>
      <c r="K52" s="9"/>
      <c r="L52" s="10"/>
      <c r="M52" s="10"/>
      <c r="N52" s="10"/>
      <c r="O52" s="9"/>
      <c r="P52" s="9"/>
      <c r="Q52" s="9"/>
      <c r="R52" s="9"/>
      <c r="S52" s="9"/>
      <c r="T52" s="9"/>
      <c r="U52" s="10"/>
      <c r="V52" s="10">
        <f t="shared" si="8"/>
        <v>0</v>
      </c>
      <c r="W52" s="10">
        <f t="shared" si="6"/>
        <v>0</v>
      </c>
    </row>
    <row r="53" spans="1:23" ht="15">
      <c r="A53" s="34" t="s">
        <v>62</v>
      </c>
      <c r="B53" s="10"/>
      <c r="C53" s="10"/>
      <c r="D53" s="9"/>
      <c r="E53" s="9"/>
      <c r="F53" s="10"/>
      <c r="G53" s="10">
        <f t="shared" si="7"/>
        <v>0</v>
      </c>
      <c r="H53" s="9"/>
      <c r="I53" s="9"/>
      <c r="J53" s="9"/>
      <c r="K53" s="9"/>
      <c r="L53" s="10"/>
      <c r="M53" s="10"/>
      <c r="N53" s="10"/>
      <c r="O53" s="9"/>
      <c r="P53" s="9"/>
      <c r="Q53" s="9"/>
      <c r="R53" s="9"/>
      <c r="S53" s="9"/>
      <c r="T53" s="9"/>
      <c r="U53" s="10"/>
      <c r="V53" s="10">
        <f t="shared" si="8"/>
        <v>0</v>
      </c>
      <c r="W53" s="10">
        <f t="shared" si="6"/>
        <v>0</v>
      </c>
    </row>
    <row r="54" spans="1:23" ht="15">
      <c r="A54" s="34" t="s">
        <v>63</v>
      </c>
      <c r="B54" s="10"/>
      <c r="C54" s="10"/>
      <c r="D54" s="9"/>
      <c r="E54" s="9"/>
      <c r="F54" s="10"/>
      <c r="G54" s="10">
        <f t="shared" si="7"/>
        <v>0</v>
      </c>
      <c r="H54" s="9"/>
      <c r="I54" s="9"/>
      <c r="J54" s="9"/>
      <c r="K54" s="9"/>
      <c r="L54" s="10"/>
      <c r="M54" s="10"/>
      <c r="N54" s="10"/>
      <c r="O54" s="9"/>
      <c r="P54" s="9"/>
      <c r="Q54" s="9"/>
      <c r="R54" s="9"/>
      <c r="S54" s="9"/>
      <c r="T54" s="9"/>
      <c r="U54" s="10"/>
      <c r="V54" s="10">
        <f t="shared" si="8"/>
        <v>0</v>
      </c>
      <c r="W54" s="10">
        <f t="shared" si="6"/>
        <v>0</v>
      </c>
    </row>
    <row r="55" spans="1:23" ht="15">
      <c r="A55" s="34" t="s">
        <v>64</v>
      </c>
      <c r="B55" s="10"/>
      <c r="C55" s="10"/>
      <c r="D55" s="9"/>
      <c r="E55" s="9"/>
      <c r="F55" s="10"/>
      <c r="G55" s="10">
        <f t="shared" si="7"/>
        <v>0</v>
      </c>
      <c r="H55" s="9"/>
      <c r="I55" s="9"/>
      <c r="J55" s="9"/>
      <c r="K55" s="9"/>
      <c r="L55" s="10"/>
      <c r="M55" s="10"/>
      <c r="N55" s="10"/>
      <c r="O55" s="9"/>
      <c r="P55" s="9"/>
      <c r="Q55" s="9"/>
      <c r="R55" s="9"/>
      <c r="S55" s="9"/>
      <c r="T55" s="9"/>
      <c r="U55" s="10"/>
      <c r="V55" s="10">
        <f t="shared" si="8"/>
        <v>0</v>
      </c>
      <c r="W55" s="10">
        <f t="shared" si="6"/>
        <v>0</v>
      </c>
    </row>
    <row r="56" spans="1:23" ht="15">
      <c r="A56" s="34" t="s">
        <v>65</v>
      </c>
      <c r="B56" s="10"/>
      <c r="C56" s="10"/>
      <c r="D56" s="9"/>
      <c r="E56" s="9"/>
      <c r="F56" s="10"/>
      <c r="G56" s="10">
        <f t="shared" si="7"/>
        <v>0</v>
      </c>
      <c r="H56" s="9"/>
      <c r="I56" s="9"/>
      <c r="J56" s="9"/>
      <c r="K56" s="9"/>
      <c r="L56" s="10"/>
      <c r="M56" s="10"/>
      <c r="N56" s="10"/>
      <c r="O56" s="9"/>
      <c r="P56" s="9"/>
      <c r="Q56" s="9"/>
      <c r="R56" s="9"/>
      <c r="S56" s="9"/>
      <c r="T56" s="9"/>
      <c r="U56" s="10"/>
      <c r="V56" s="10">
        <f t="shared" si="8"/>
        <v>0</v>
      </c>
      <c r="W56" s="10">
        <f t="shared" si="6"/>
        <v>0</v>
      </c>
    </row>
    <row r="57" spans="1:23" ht="15">
      <c r="A57" s="34" t="s">
        <v>66</v>
      </c>
      <c r="B57" s="10"/>
      <c r="C57" s="10"/>
      <c r="D57" s="9"/>
      <c r="E57" s="9"/>
      <c r="F57" s="10"/>
      <c r="G57" s="10">
        <f t="shared" si="7"/>
        <v>0</v>
      </c>
      <c r="H57" s="9"/>
      <c r="I57" s="9"/>
      <c r="J57" s="9"/>
      <c r="K57" s="9"/>
      <c r="L57" s="10"/>
      <c r="M57" s="10"/>
      <c r="N57" s="10"/>
      <c r="O57" s="9"/>
      <c r="P57" s="9"/>
      <c r="Q57" s="9"/>
      <c r="R57" s="9"/>
      <c r="S57" s="9"/>
      <c r="T57" s="9"/>
      <c r="U57" s="10"/>
      <c r="V57" s="10">
        <f t="shared" si="8"/>
        <v>0</v>
      </c>
      <c r="W57" s="10">
        <f t="shared" si="6"/>
        <v>0</v>
      </c>
    </row>
    <row r="58" spans="1:23" ht="15">
      <c r="A58" s="34" t="s">
        <v>67</v>
      </c>
      <c r="B58" s="10"/>
      <c r="C58" s="10"/>
      <c r="D58" s="9"/>
      <c r="E58" s="9"/>
      <c r="F58" s="10"/>
      <c r="G58" s="10">
        <f t="shared" si="7"/>
        <v>0</v>
      </c>
      <c r="H58" s="9"/>
      <c r="I58" s="9"/>
      <c r="J58" s="9"/>
      <c r="K58" s="9"/>
      <c r="L58" s="10"/>
      <c r="M58" s="10"/>
      <c r="N58" s="10"/>
      <c r="O58" s="9"/>
      <c r="P58" s="9"/>
      <c r="Q58" s="9"/>
      <c r="R58" s="9"/>
      <c r="S58" s="9"/>
      <c r="T58" s="9"/>
      <c r="U58" s="10"/>
      <c r="V58" s="10">
        <f t="shared" si="8"/>
        <v>0</v>
      </c>
      <c r="W58" s="10">
        <f t="shared" si="6"/>
        <v>0</v>
      </c>
    </row>
    <row r="59" spans="1:23" ht="15">
      <c r="A59" s="34" t="s">
        <v>68</v>
      </c>
      <c r="B59" s="10"/>
      <c r="C59" s="10"/>
      <c r="D59" s="9"/>
      <c r="E59" s="9"/>
      <c r="F59" s="10"/>
      <c r="G59" s="10"/>
      <c r="H59" s="9"/>
      <c r="I59" s="9"/>
      <c r="J59" s="9"/>
      <c r="K59" s="9"/>
      <c r="L59" s="10"/>
      <c r="M59" s="10"/>
      <c r="N59" s="10"/>
      <c r="O59" s="9"/>
      <c r="P59" s="9"/>
      <c r="Q59" s="9"/>
      <c r="R59" s="9"/>
      <c r="S59" s="9"/>
      <c r="T59" s="9"/>
      <c r="U59" s="10"/>
      <c r="V59" s="10"/>
      <c r="W59" s="10"/>
    </row>
    <row r="60" spans="1:23" ht="15">
      <c r="A60" s="34" t="s">
        <v>69</v>
      </c>
      <c r="B60" s="10"/>
      <c r="C60" s="10"/>
      <c r="D60" s="9"/>
      <c r="E60" s="9"/>
      <c r="F60" s="10"/>
      <c r="G60" s="10">
        <f>E60+C60-F60-D60</f>
        <v>0</v>
      </c>
      <c r="H60" s="9"/>
      <c r="I60" s="9"/>
      <c r="J60" s="9"/>
      <c r="K60" s="9"/>
      <c r="L60" s="10"/>
      <c r="M60" s="10"/>
      <c r="N60" s="10"/>
      <c r="O60" s="9"/>
      <c r="P60" s="9"/>
      <c r="Q60" s="9"/>
      <c r="R60" s="9"/>
      <c r="S60" s="9"/>
      <c r="T60" s="9"/>
      <c r="U60" s="10"/>
      <c r="V60" s="10">
        <f>G60+I60-J60+K60-L60+M60+N60-O60+P60-Q60+T60-U60+R60-S60-H60</f>
        <v>0</v>
      </c>
      <c r="W60" s="10">
        <f>V60</f>
        <v>0</v>
      </c>
    </row>
    <row r="61" spans="1:23" ht="15">
      <c r="A61" s="34" t="s">
        <v>70</v>
      </c>
      <c r="B61" s="10"/>
      <c r="C61" s="10"/>
      <c r="D61" s="9"/>
      <c r="E61" s="9"/>
      <c r="F61" s="10"/>
      <c r="G61" s="10">
        <f>E61+C61-F61-D61</f>
        <v>0</v>
      </c>
      <c r="H61" s="9"/>
      <c r="I61" s="9"/>
      <c r="J61" s="9"/>
      <c r="K61" s="9"/>
      <c r="L61" s="10"/>
      <c r="M61" s="10"/>
      <c r="N61" s="10"/>
      <c r="O61" s="9"/>
      <c r="P61" s="9"/>
      <c r="Q61" s="9"/>
      <c r="R61" s="9"/>
      <c r="S61" s="9"/>
      <c r="T61" s="9"/>
      <c r="U61" s="10"/>
      <c r="V61" s="10">
        <f>G61+I61-J61+K61-L61+M61+N61-O61+P61-Q61+T61-U61+R61-S61-H61</f>
        <v>0</v>
      </c>
      <c r="W61" s="10">
        <f>V61</f>
        <v>0</v>
      </c>
    </row>
    <row r="62" spans="1:23" ht="15">
      <c r="A62" s="34" t="s">
        <v>71</v>
      </c>
      <c r="B62" s="10"/>
      <c r="C62" s="10"/>
      <c r="D62" s="9"/>
      <c r="E62" s="9"/>
      <c r="F62" s="10"/>
      <c r="G62" s="10">
        <f>E62+C62-F62-D62</f>
        <v>0</v>
      </c>
      <c r="H62" s="9"/>
      <c r="I62" s="9"/>
      <c r="J62" s="9"/>
      <c r="K62" s="9"/>
      <c r="L62" s="10"/>
      <c r="M62" s="10"/>
      <c r="N62" s="10"/>
      <c r="O62" s="9"/>
      <c r="P62" s="9"/>
      <c r="Q62" s="9"/>
      <c r="R62" s="9"/>
      <c r="S62" s="9"/>
      <c r="T62" s="9"/>
      <c r="U62" s="10"/>
      <c r="V62" s="10">
        <f>G62+I62-J62+K62-L62+M62+N62-O62+P62-Q62+T62-U62+R62-S62-H62</f>
        <v>0</v>
      </c>
      <c r="W62" s="10">
        <f>V62</f>
        <v>0</v>
      </c>
    </row>
    <row r="63" spans="1:23" ht="15">
      <c r="A63" s="34" t="s">
        <v>71</v>
      </c>
      <c r="B63" s="10"/>
      <c r="C63" s="10"/>
      <c r="D63" s="10"/>
      <c r="E63" s="10"/>
      <c r="F63" s="10"/>
      <c r="G63" s="10">
        <f>E63+C63-F63-D63</f>
        <v>0</v>
      </c>
      <c r="H63" s="9"/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>
        <f>G63+I63-J63+K63-L63+M63+N63-O63+P63-Q63+T63-U63+R63-S63-H63</f>
        <v>0</v>
      </c>
      <c r="W63" s="40">
        <f>V63</f>
        <v>0</v>
      </c>
    </row>
    <row r="64" spans="1:23" ht="15">
      <c r="A64" s="34"/>
      <c r="B64" s="10"/>
      <c r="C64" s="10"/>
      <c r="D64" s="10"/>
      <c r="E64" s="10"/>
      <c r="F64" s="10"/>
      <c r="G64" s="10"/>
      <c r="H64" s="9"/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41">
        <f>SUM(W42:W63)</f>
        <v>0</v>
      </c>
    </row>
    <row r="65" spans="1:23" ht="15">
      <c r="A65" s="35" t="s">
        <v>72</v>
      </c>
      <c r="B65" s="10"/>
      <c r="C65" s="10"/>
      <c r="D65" s="10"/>
      <c r="E65" s="10"/>
      <c r="F65" s="10"/>
      <c r="G65" s="10"/>
      <c r="H65" s="9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>
        <f>SUM(W43:W63)</f>
        <v>0</v>
      </c>
    </row>
    <row r="66" spans="1:23" ht="15">
      <c r="A66" s="34"/>
      <c r="B66" s="10"/>
      <c r="C66" s="10"/>
      <c r="D66" s="10"/>
      <c r="E66" s="10"/>
      <c r="F66" s="10"/>
      <c r="G66" s="10"/>
      <c r="H66" s="9"/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5">
      <c r="A67" s="33" t="s">
        <v>73</v>
      </c>
      <c r="B67" s="10"/>
      <c r="C67" s="10"/>
      <c r="D67" s="9"/>
      <c r="E67" s="9"/>
      <c r="F67" s="10"/>
      <c r="G67" s="10"/>
      <c r="H67" s="9"/>
      <c r="I67" s="9"/>
      <c r="J67" s="9"/>
      <c r="K67" s="9"/>
      <c r="L67" s="10"/>
      <c r="M67" s="10"/>
      <c r="N67" s="10"/>
      <c r="O67" s="9"/>
      <c r="P67" s="9"/>
      <c r="Q67" s="9"/>
      <c r="R67" s="9"/>
      <c r="S67" s="9"/>
      <c r="T67" s="9"/>
      <c r="U67" s="10"/>
      <c r="V67" s="10">
        <f>G67-H67+I67-J67+K67-M67+N67-O67+P67-S67+T67</f>
        <v>0</v>
      </c>
      <c r="W67" s="10">
        <f>V67</f>
        <v>0</v>
      </c>
    </row>
    <row r="68" spans="1:23" ht="15">
      <c r="A68" s="34" t="s">
        <v>74</v>
      </c>
      <c r="B68" s="10"/>
      <c r="C68" s="10"/>
      <c r="D68" s="9"/>
      <c r="E68" s="9"/>
      <c r="F68" s="10"/>
      <c r="G68" s="10">
        <f>E68+C68-F68-D68</f>
        <v>0</v>
      </c>
      <c r="H68" s="9"/>
      <c r="I68" s="9"/>
      <c r="J68" s="9"/>
      <c r="K68" s="9"/>
      <c r="L68" s="10"/>
      <c r="M68" s="10"/>
      <c r="N68" s="10"/>
      <c r="O68" s="9"/>
      <c r="P68" s="9"/>
      <c r="Q68" s="9"/>
      <c r="R68" s="9"/>
      <c r="S68" s="9"/>
      <c r="T68" s="9"/>
      <c r="U68" s="10"/>
      <c r="V68" s="10">
        <f>G68+I68-J68+K68-L68+M68+N68-O68+P68-Q68+T68-U68+R68-S68-H68</f>
        <v>0</v>
      </c>
      <c r="W68" s="10">
        <f>V68</f>
        <v>0</v>
      </c>
    </row>
    <row r="69" spans="1:23" ht="15">
      <c r="A69" s="34" t="s">
        <v>75</v>
      </c>
      <c r="B69" s="10"/>
      <c r="C69" s="10"/>
      <c r="D69" s="9"/>
      <c r="E69" s="9"/>
      <c r="F69" s="10"/>
      <c r="G69" s="10">
        <f>E69+C69-F69-D69</f>
        <v>0</v>
      </c>
      <c r="H69" s="9"/>
      <c r="I69" s="9"/>
      <c r="J69" s="9"/>
      <c r="K69" s="9"/>
      <c r="L69" s="10"/>
      <c r="M69" s="10"/>
      <c r="N69" s="10"/>
      <c r="O69" s="9"/>
      <c r="P69" s="9"/>
      <c r="Q69" s="9"/>
      <c r="R69" s="9"/>
      <c r="S69" s="9"/>
      <c r="T69" s="9"/>
      <c r="U69" s="10"/>
      <c r="V69" s="10">
        <f>G69+I69-J69+K69-L69+M69+N69-O69+P69-Q69+T69-U69+R69-S69-H69</f>
        <v>0</v>
      </c>
      <c r="W69" s="10">
        <f>V69</f>
        <v>0</v>
      </c>
    </row>
    <row r="70" spans="1:23" ht="15">
      <c r="A70" s="34" t="s">
        <v>76</v>
      </c>
      <c r="B70" s="10"/>
      <c r="C70" s="10"/>
      <c r="D70" s="9"/>
      <c r="E70" s="9"/>
      <c r="F70" s="10"/>
      <c r="G70" s="10">
        <f>E70+C70-F70-D70</f>
        <v>0</v>
      </c>
      <c r="H70" s="9"/>
      <c r="I70" s="9"/>
      <c r="J70" s="9"/>
      <c r="K70" s="9"/>
      <c r="L70" s="10"/>
      <c r="M70" s="10"/>
      <c r="N70" s="10"/>
      <c r="O70" s="9"/>
      <c r="P70" s="9"/>
      <c r="Q70" s="9"/>
      <c r="R70" s="9"/>
      <c r="S70" s="9"/>
      <c r="T70" s="9"/>
      <c r="U70" s="10"/>
      <c r="V70" s="10">
        <f>G70+I70-J70+K70-L70+M70+N70-O70+P70-Q70+T70-U70+R70-S70-H70</f>
        <v>0</v>
      </c>
      <c r="W70" s="10">
        <f>V70</f>
        <v>0</v>
      </c>
    </row>
    <row r="71" spans="1:23" ht="15">
      <c r="A71" s="34" t="s">
        <v>77</v>
      </c>
      <c r="B71" s="10"/>
      <c r="C71" s="10"/>
      <c r="D71" s="9"/>
      <c r="E71" s="9"/>
      <c r="F71" s="10"/>
      <c r="G71" s="10"/>
      <c r="H71" s="9"/>
      <c r="I71" s="9"/>
      <c r="J71" s="9"/>
      <c r="K71" s="9"/>
      <c r="L71" s="10"/>
      <c r="M71" s="10"/>
      <c r="N71" s="10"/>
      <c r="O71" s="9"/>
      <c r="P71" s="9"/>
      <c r="Q71" s="9"/>
      <c r="R71" s="9"/>
      <c r="S71" s="9"/>
      <c r="T71" s="9"/>
      <c r="U71" s="10"/>
      <c r="V71" s="10"/>
      <c r="W71" s="10"/>
    </row>
    <row r="72" spans="1:23" ht="15">
      <c r="A72" s="34" t="s">
        <v>78</v>
      </c>
      <c r="B72" s="10"/>
      <c r="C72" s="10"/>
      <c r="D72" s="9"/>
      <c r="E72" s="9"/>
      <c r="F72" s="10"/>
      <c r="G72" s="10"/>
      <c r="H72" s="9"/>
      <c r="I72" s="9"/>
      <c r="J72" s="9"/>
      <c r="K72" s="10"/>
      <c r="L72" s="10"/>
      <c r="M72" s="10"/>
      <c r="N72" s="10"/>
      <c r="O72" s="9"/>
      <c r="P72" s="9"/>
      <c r="Q72" s="9"/>
      <c r="R72" s="9"/>
      <c r="S72" s="9"/>
      <c r="T72" s="9"/>
      <c r="U72" s="10"/>
      <c r="V72" s="10"/>
      <c r="W72" s="10"/>
    </row>
    <row r="73" spans="1:23" ht="15">
      <c r="A73" s="34" t="s">
        <v>79</v>
      </c>
      <c r="B73" s="10"/>
      <c r="C73" s="10"/>
      <c r="D73" s="10"/>
      <c r="E73" s="10"/>
      <c r="F73" s="10"/>
      <c r="G73" s="10">
        <f>E73+C73-F73-D73</f>
        <v>0</v>
      </c>
      <c r="H73" s="9"/>
      <c r="I73" s="9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f>G73+I73-J73+K73-L73+M73+N73-O73+P73-Q73+T73-U73+R73-S73-H73</f>
        <v>0</v>
      </c>
      <c r="W73" s="10">
        <f>V73</f>
        <v>0</v>
      </c>
    </row>
    <row r="74" spans="1:23" ht="15">
      <c r="A74" s="34" t="s">
        <v>80</v>
      </c>
      <c r="B74" s="10"/>
      <c r="C74" s="10"/>
      <c r="D74" s="10"/>
      <c r="E74" s="10"/>
      <c r="F74" s="10"/>
      <c r="G74" s="10">
        <f>E74+C74-F74-D74</f>
        <v>0</v>
      </c>
      <c r="H74" s="9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>
        <f>G74+I74-J74+K74-L74+M74+N74-O74+P74-Q74+T74-U74+R74-S74-H74</f>
        <v>0</v>
      </c>
      <c r="W74" s="10">
        <f>V74</f>
        <v>0</v>
      </c>
    </row>
    <row r="75" spans="1:23" ht="15">
      <c r="A75" s="34" t="s">
        <v>80</v>
      </c>
      <c r="B75" s="10"/>
      <c r="C75" s="10"/>
      <c r="D75" s="9"/>
      <c r="E75" s="9"/>
      <c r="F75" s="10"/>
      <c r="G75" s="10">
        <f>E75+C75-F75-D75</f>
        <v>0</v>
      </c>
      <c r="H75" s="9"/>
      <c r="I75" s="9"/>
      <c r="J75" s="9"/>
      <c r="K75" s="9"/>
      <c r="L75" s="10"/>
      <c r="M75" s="10"/>
      <c r="N75" s="10"/>
      <c r="O75" s="9"/>
      <c r="P75" s="9"/>
      <c r="Q75" s="9"/>
      <c r="R75" s="9"/>
      <c r="S75" s="9"/>
      <c r="T75" s="9"/>
      <c r="U75" s="10"/>
      <c r="V75" s="10">
        <f>G75+I75-J75+K75-L75+M75+N75-O75+P75-Q75+T75-U75+R75-S75-H75</f>
        <v>0</v>
      </c>
      <c r="W75" s="10">
        <f>V75</f>
        <v>0</v>
      </c>
    </row>
    <row r="76" spans="1:23" ht="15">
      <c r="A76" s="34" t="s">
        <v>81</v>
      </c>
      <c r="B76" s="10"/>
      <c r="C76" s="10"/>
      <c r="D76" s="9"/>
      <c r="E76" s="9"/>
      <c r="F76" s="10"/>
      <c r="G76" s="10"/>
      <c r="H76" s="9"/>
      <c r="I76" s="9"/>
      <c r="J76" s="9"/>
      <c r="K76" s="9"/>
      <c r="L76" s="10"/>
      <c r="M76" s="10"/>
      <c r="N76" s="10"/>
      <c r="O76" s="9"/>
      <c r="P76" s="9"/>
      <c r="Q76" s="9"/>
      <c r="R76" s="9"/>
      <c r="S76" s="9"/>
      <c r="T76" s="9"/>
      <c r="U76" s="10"/>
      <c r="V76" s="10"/>
      <c r="W76" s="10"/>
    </row>
    <row r="77" spans="1:23" ht="15">
      <c r="A77" s="34" t="s">
        <v>82</v>
      </c>
      <c r="B77" s="10"/>
      <c r="C77" s="10"/>
      <c r="D77" s="10"/>
      <c r="E77" s="10"/>
      <c r="F77" s="10"/>
      <c r="G77" s="10">
        <f>E77+C77-F77-D77</f>
        <v>0</v>
      </c>
      <c r="H77" s="9"/>
      <c r="I77" s="9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>
        <f>G77+I77-J77+K77-L77+M77+N77-O77+P77-Q77+T77-U77+R77-S77-H77</f>
        <v>0</v>
      </c>
      <c r="W77" s="10">
        <f>V77</f>
        <v>0</v>
      </c>
    </row>
    <row r="78" spans="1:23" ht="15">
      <c r="A78" s="34" t="s">
        <v>83</v>
      </c>
      <c r="B78" s="10"/>
      <c r="C78" s="10"/>
      <c r="D78" s="9"/>
      <c r="E78" s="9"/>
      <c r="F78" s="10"/>
      <c r="G78" s="10">
        <f>E78+C78-F78-D78</f>
        <v>0</v>
      </c>
      <c r="H78" s="9"/>
      <c r="I78" s="9"/>
      <c r="J78" s="9"/>
      <c r="K78" s="9"/>
      <c r="L78" s="10"/>
      <c r="M78" s="10"/>
      <c r="N78" s="10"/>
      <c r="O78" s="9"/>
      <c r="P78" s="9"/>
      <c r="Q78" s="9"/>
      <c r="R78" s="9"/>
      <c r="S78" s="9"/>
      <c r="T78" s="9"/>
      <c r="U78" s="10"/>
      <c r="V78" s="10">
        <f>G78+I78-J78+K78-L78+M78+N78-O78+P78-Q78+T78-U78+R78-S78-H78</f>
        <v>0</v>
      </c>
      <c r="W78" s="10">
        <f>V78</f>
        <v>0</v>
      </c>
    </row>
    <row r="79" spans="1:23" ht="15">
      <c r="A79" s="34" t="s">
        <v>84</v>
      </c>
      <c r="B79" s="10"/>
      <c r="C79" s="10"/>
      <c r="D79" s="9"/>
      <c r="E79" s="9"/>
      <c r="F79" s="10"/>
      <c r="G79" s="10">
        <f>E79+C79-F79-D79</f>
        <v>0</v>
      </c>
      <c r="H79" s="9"/>
      <c r="I79" s="9"/>
      <c r="J79" s="9"/>
      <c r="K79" s="9"/>
      <c r="L79" s="10"/>
      <c r="M79" s="10"/>
      <c r="N79" s="10"/>
      <c r="O79" s="9"/>
      <c r="P79" s="9"/>
      <c r="Q79" s="9"/>
      <c r="R79" s="9"/>
      <c r="S79" s="9"/>
      <c r="T79" s="9"/>
      <c r="U79" s="10"/>
      <c r="V79" s="10">
        <f>G79+I79-J79+K79-L79+M79+N79-O79+P79-Q79+T79-U79+R79-S79-H79</f>
        <v>0</v>
      </c>
      <c r="W79" s="10">
        <f>V79</f>
        <v>0</v>
      </c>
    </row>
    <row r="80" spans="1:23" ht="15">
      <c r="A80" s="34" t="s">
        <v>85</v>
      </c>
      <c r="B80" s="10"/>
      <c r="C80" s="10"/>
      <c r="D80" s="9"/>
      <c r="E80" s="9"/>
      <c r="F80" s="10"/>
      <c r="G80" s="10">
        <f>E80+C80-F80-D80</f>
        <v>0</v>
      </c>
      <c r="H80" s="9"/>
      <c r="I80" s="9"/>
      <c r="J80" s="9"/>
      <c r="K80" s="9"/>
      <c r="L80" s="10"/>
      <c r="M80" s="10"/>
      <c r="N80" s="10"/>
      <c r="O80" s="9"/>
      <c r="P80" s="9"/>
      <c r="Q80" s="9"/>
      <c r="R80" s="9"/>
      <c r="S80" s="9"/>
      <c r="T80" s="9"/>
      <c r="U80" s="10"/>
      <c r="V80" s="10">
        <f>G80+I80-J80+K80-L80+M80+N80-O80+P80-Q80+T80-U80+R80-S80-H80</f>
        <v>0</v>
      </c>
      <c r="W80" s="10">
        <f>V80</f>
        <v>0</v>
      </c>
    </row>
    <row r="81" spans="1:23" ht="15">
      <c r="A81" s="34" t="s">
        <v>86</v>
      </c>
      <c r="B81" s="10"/>
      <c r="C81" s="10"/>
      <c r="D81" s="10"/>
      <c r="E81" s="10"/>
      <c r="F81" s="10"/>
      <c r="G81" s="10">
        <f>E81+C81-F81-D81</f>
        <v>0</v>
      </c>
      <c r="H81" s="9"/>
      <c r="I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f>G81+I81-J81+K81-L81+M81+N81-O81+P81-Q81+T81-U81+R81-S81-H81</f>
        <v>0</v>
      </c>
      <c r="W81" s="40">
        <f>V81</f>
        <v>0</v>
      </c>
    </row>
    <row r="82" spans="1:23" ht="15">
      <c r="A82" s="34"/>
      <c r="B82" s="10"/>
      <c r="C82" s="10"/>
      <c r="D82" s="10"/>
      <c r="E82" s="10"/>
      <c r="F82" s="10"/>
      <c r="G82" s="10"/>
      <c r="H82" s="9"/>
      <c r="I82" s="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41"/>
    </row>
    <row r="83" spans="1:23" ht="15">
      <c r="A83" s="35" t="s">
        <v>87</v>
      </c>
      <c r="B83" s="10"/>
      <c r="C83" s="10"/>
      <c r="D83" s="10"/>
      <c r="E83" s="10"/>
      <c r="F83" s="10"/>
      <c r="G83" s="10"/>
      <c r="H83" s="9"/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40">
        <f>SUM(W67:W81)</f>
        <v>0</v>
      </c>
    </row>
    <row r="84" spans="1:23" ht="15">
      <c r="A84" s="34"/>
      <c r="B84" s="10"/>
      <c r="C84" s="10"/>
      <c r="D84" s="10"/>
      <c r="E84" s="10"/>
      <c r="F84" s="10"/>
      <c r="G84" s="10"/>
      <c r="H84" s="9"/>
      <c r="I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41"/>
    </row>
    <row r="85" spans="1:23" ht="15">
      <c r="A85" s="35" t="s">
        <v>88</v>
      </c>
      <c r="B85" s="10"/>
      <c r="C85" s="10"/>
      <c r="D85" s="10"/>
      <c r="E85" s="10"/>
      <c r="F85" s="10"/>
      <c r="G85" s="10"/>
      <c r="H85" s="9"/>
      <c r="I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0">
        <f>W83+W65</f>
        <v>0</v>
      </c>
    </row>
    <row r="86" spans="1:23" ht="15">
      <c r="A86" s="34"/>
      <c r="B86" s="10"/>
      <c r="C86" s="10"/>
      <c r="D86" s="10"/>
      <c r="E86" s="10"/>
      <c r="F86" s="10"/>
      <c r="G86" s="10"/>
      <c r="H86" s="9"/>
      <c r="I86" s="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5">
      <c r="A87" s="33" t="s">
        <v>89</v>
      </c>
      <c r="B87" s="10"/>
      <c r="C87" s="10"/>
      <c r="D87" s="10"/>
      <c r="E87" s="10"/>
      <c r="F87" s="10"/>
      <c r="G87" s="10"/>
      <c r="H87" s="9"/>
      <c r="I87" s="9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>
        <f>G87-H87+I87-J87+K87-M87+N87-O87+P87-S87+T87</f>
        <v>0</v>
      </c>
      <c r="W87" s="10">
        <f>V87</f>
        <v>0</v>
      </c>
    </row>
    <row r="88" spans="1:23" ht="15">
      <c r="A88" s="34" t="s">
        <v>90</v>
      </c>
      <c r="B88" s="10"/>
      <c r="C88" s="10"/>
      <c r="D88" s="10"/>
      <c r="E88" s="10"/>
      <c r="F88" s="10"/>
      <c r="G88" s="10">
        <f>E88+C88-F88-D88</f>
        <v>0</v>
      </c>
      <c r="H88" s="9"/>
      <c r="I88" s="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5">
      <c r="A89" s="34" t="s">
        <v>91</v>
      </c>
      <c r="B89" s="10"/>
      <c r="C89" s="10"/>
      <c r="D89" s="10"/>
      <c r="E89" s="10"/>
      <c r="F89" s="10"/>
      <c r="G89" s="10"/>
      <c r="H89" s="9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5">
      <c r="A90" s="34" t="s">
        <v>92</v>
      </c>
      <c r="B90" s="10"/>
      <c r="C90" s="10"/>
      <c r="D90" s="10"/>
      <c r="E90" s="10"/>
      <c r="F90" s="10"/>
      <c r="G90" s="10">
        <f>E90+C90-F90-D90</f>
        <v>0</v>
      </c>
      <c r="H90" s="9"/>
      <c r="I90" s="9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>
        <f>G90+I90-J90+K90-L90+M90+N90-O90+P90-Q90+T90-U90+R90-S90-H90</f>
        <v>0</v>
      </c>
      <c r="W90" s="10">
        <f aca="true" t="shared" si="9" ref="W90:W95">V90</f>
        <v>0</v>
      </c>
    </row>
    <row r="91" spans="1:23" ht="15">
      <c r="A91" s="34" t="s">
        <v>93</v>
      </c>
      <c r="B91" s="10"/>
      <c r="C91" s="10"/>
      <c r="D91" s="10"/>
      <c r="E91" s="10"/>
      <c r="F91" s="10"/>
      <c r="G91" s="10">
        <f>E91+C91-F91-D91</f>
        <v>0</v>
      </c>
      <c r="H91" s="9"/>
      <c r="I91" s="9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>
        <f>G91+I91-J91+K91-L91+M91+N91-O91+P91-Q91+T91-U91+R91-S91-H91</f>
        <v>0</v>
      </c>
      <c r="W91" s="10">
        <f t="shared" si="9"/>
        <v>0</v>
      </c>
    </row>
    <row r="92" spans="1:23" ht="15">
      <c r="A92" s="34" t="s">
        <v>94</v>
      </c>
      <c r="B92" s="10"/>
      <c r="C92" s="10"/>
      <c r="D92" s="10"/>
      <c r="E92" s="10"/>
      <c r="F92" s="10"/>
      <c r="G92" s="10"/>
      <c r="H92" s="9"/>
      <c r="I92" s="9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>
        <f t="shared" si="9"/>
        <v>0</v>
      </c>
    </row>
    <row r="93" spans="1:23" ht="15">
      <c r="A93" s="34" t="s">
        <v>95</v>
      </c>
      <c r="B93" s="10"/>
      <c r="C93" s="10"/>
      <c r="D93" s="10"/>
      <c r="E93" s="10"/>
      <c r="F93" s="10"/>
      <c r="G93" s="10">
        <f>E93+C93-F93-D93</f>
        <v>0</v>
      </c>
      <c r="H93" s="9"/>
      <c r="I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>
        <f>G93+I93-J93+K93-L93+M93+N93-O93+P93-Q93+T93-U93+R93-S93-H93</f>
        <v>0</v>
      </c>
      <c r="W93" s="10">
        <f t="shared" si="9"/>
        <v>0</v>
      </c>
    </row>
    <row r="94" spans="1:23" ht="15">
      <c r="A94" s="34" t="s">
        <v>96</v>
      </c>
      <c r="B94" s="10"/>
      <c r="C94" s="10"/>
      <c r="D94" s="10"/>
      <c r="E94" s="10"/>
      <c r="F94" s="10"/>
      <c r="G94" s="10">
        <f>E94+C94-F94-D94</f>
        <v>0</v>
      </c>
      <c r="H94" s="9"/>
      <c r="I94" s="9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f>G94+I94-J94+K94-L94+M94+N94-O94+P94-Q94+T94-U94+R94-S94-H94</f>
        <v>0</v>
      </c>
      <c r="W94" s="10">
        <f t="shared" si="9"/>
        <v>0</v>
      </c>
    </row>
    <row r="95" spans="1:23" ht="15">
      <c r="A95" s="34" t="s">
        <v>97</v>
      </c>
      <c r="B95" s="10"/>
      <c r="C95" s="10"/>
      <c r="D95" s="10"/>
      <c r="E95" s="10"/>
      <c r="F95" s="10"/>
      <c r="G95" s="10">
        <f>E95+C95-F95-D95</f>
        <v>0</v>
      </c>
      <c r="H95" s="9"/>
      <c r="I95" s="9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f>G95+I95-J95+K95-L95+M95+N95-O95+P95-Q95+T95-U95+R95-S95-H95</f>
        <v>0</v>
      </c>
      <c r="W95" s="10">
        <f t="shared" si="9"/>
        <v>0</v>
      </c>
    </row>
    <row r="96" spans="1:23" ht="15">
      <c r="A96" s="34" t="s">
        <v>98</v>
      </c>
      <c r="B96" s="10"/>
      <c r="C96" s="10"/>
      <c r="D96" s="10"/>
      <c r="E96" s="10"/>
      <c r="F96" s="10"/>
      <c r="G96" s="10">
        <f>E96+C96-F96-D96</f>
        <v>0</v>
      </c>
      <c r="H96" s="9"/>
      <c r="I96" s="9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>
        <f>G96+I96-J96+K96-L96+M96+N96-O96+P96-Q96+T96-U96+R96-S96-H96</f>
        <v>0</v>
      </c>
      <c r="W96" s="40">
        <f>V96+V203</f>
        <v>0</v>
      </c>
    </row>
    <row r="97" spans="1:23" ht="15">
      <c r="A97" s="34"/>
      <c r="B97" s="10"/>
      <c r="C97" s="10"/>
      <c r="D97" s="10"/>
      <c r="E97" s="10"/>
      <c r="F97" s="10"/>
      <c r="G97" s="10"/>
      <c r="H97" s="9"/>
      <c r="I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5">
      <c r="A98" s="35" t="s">
        <v>99</v>
      </c>
      <c r="B98" s="10"/>
      <c r="C98" s="10"/>
      <c r="D98" s="10"/>
      <c r="E98" s="10"/>
      <c r="F98" s="10"/>
      <c r="G98" s="10"/>
      <c r="H98" s="9"/>
      <c r="I98" s="9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40">
        <f>SUM(W87:W96)</f>
        <v>0</v>
      </c>
    </row>
    <row r="99" spans="1:23" ht="15">
      <c r="A99" s="34"/>
      <c r="B99" s="10"/>
      <c r="C99" s="10"/>
      <c r="D99" s="10"/>
      <c r="E99" s="10"/>
      <c r="F99" s="10"/>
      <c r="G99" s="10"/>
      <c r="H99" s="9"/>
      <c r="I99" s="9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5">
      <c r="A100" s="34"/>
      <c r="B100" s="10"/>
      <c r="C100" s="10"/>
      <c r="D100" s="10"/>
      <c r="E100" s="10"/>
      <c r="F100" s="10"/>
      <c r="G100" s="10"/>
      <c r="H100" s="9"/>
      <c r="I100" s="9"/>
      <c r="J100" s="9"/>
      <c r="K100" s="9"/>
      <c r="M100" s="10"/>
      <c r="N100" s="10"/>
      <c r="O100" s="9"/>
      <c r="P100" s="9"/>
      <c r="Q100" s="9"/>
      <c r="R100" s="9"/>
      <c r="S100" s="9"/>
      <c r="T100" s="9"/>
      <c r="U100" s="10"/>
      <c r="V100" s="10">
        <f>G100-H100+I100-J100+K100-M100+N100-O100+P100-S100+T100+L100</f>
        <v>0</v>
      </c>
      <c r="W100" s="10">
        <f aca="true" t="shared" si="10" ref="W100:W133">V100</f>
        <v>0</v>
      </c>
    </row>
    <row r="101" spans="1:23" ht="15">
      <c r="A101" s="34"/>
      <c r="B101" s="10"/>
      <c r="C101" s="10"/>
      <c r="D101" s="10"/>
      <c r="E101" s="10"/>
      <c r="F101" s="10"/>
      <c r="G101" s="10"/>
      <c r="H101" s="9"/>
      <c r="I101" s="9"/>
      <c r="J101" s="9"/>
      <c r="K101" s="9"/>
      <c r="M101" s="10"/>
      <c r="N101" s="10"/>
      <c r="O101" s="9"/>
      <c r="P101" s="9"/>
      <c r="Q101" s="9"/>
      <c r="R101" s="9"/>
      <c r="S101" s="9"/>
      <c r="T101" s="9"/>
      <c r="U101" s="10"/>
      <c r="V101" s="10">
        <f>G101-H101+I101-J101+K101-M101+N101-O101+P101-S101+T101+L101</f>
        <v>0</v>
      </c>
      <c r="W101" s="10">
        <f t="shared" si="10"/>
        <v>0</v>
      </c>
    </row>
    <row r="102" spans="1:23" ht="15">
      <c r="A102" s="33" t="s">
        <v>100</v>
      </c>
      <c r="B102" s="10"/>
      <c r="C102" s="10"/>
      <c r="D102" s="10"/>
      <c r="E102" s="10"/>
      <c r="F102" s="10"/>
      <c r="G102" s="10"/>
      <c r="H102" s="9"/>
      <c r="I102" s="9"/>
      <c r="J102" s="9"/>
      <c r="K102" s="9"/>
      <c r="M102" s="10"/>
      <c r="N102" s="10"/>
      <c r="O102" s="9"/>
      <c r="P102" s="9"/>
      <c r="Q102" s="9"/>
      <c r="R102" s="9"/>
      <c r="S102" s="9"/>
      <c r="T102" s="9"/>
      <c r="U102" s="10"/>
      <c r="V102" s="10">
        <f>G102-H102+I102-J102+K102-M102+N102-O102+P102-S102+T102+L102</f>
        <v>0</v>
      </c>
      <c r="W102" s="10">
        <f t="shared" si="10"/>
        <v>0</v>
      </c>
    </row>
    <row r="103" spans="1:23" ht="15">
      <c r="A103" s="34" t="s">
        <v>101</v>
      </c>
      <c r="B103" s="10"/>
      <c r="C103" s="10"/>
      <c r="D103" s="10"/>
      <c r="E103" s="10"/>
      <c r="F103" s="10"/>
      <c r="G103" s="10">
        <f aca="true" t="shared" si="11" ref="G103:G133">E103+C103-F103-D103</f>
        <v>0</v>
      </c>
      <c r="H103" s="9"/>
      <c r="I103" s="9"/>
      <c r="J103" s="9"/>
      <c r="K103" s="9"/>
      <c r="M103" s="10"/>
      <c r="N103" s="10"/>
      <c r="O103" s="9"/>
      <c r="P103" s="9"/>
      <c r="Q103" s="9"/>
      <c r="R103" s="9"/>
      <c r="S103" s="9"/>
      <c r="T103" s="9"/>
      <c r="U103" s="10"/>
      <c r="V103" s="10">
        <f>G103-H103+I103-J103+K103-M103+N103-O103+P103-S103+T103+L103</f>
        <v>0</v>
      </c>
      <c r="W103" s="10">
        <f t="shared" si="10"/>
        <v>0</v>
      </c>
    </row>
    <row r="104" spans="1:23" ht="15">
      <c r="A104" s="34" t="s">
        <v>102</v>
      </c>
      <c r="B104" s="10"/>
      <c r="C104" s="10"/>
      <c r="D104" s="10"/>
      <c r="E104" s="10"/>
      <c r="F104" s="10"/>
      <c r="G104" s="10">
        <f t="shared" si="11"/>
        <v>0</v>
      </c>
      <c r="H104" s="9"/>
      <c r="I104" s="9"/>
      <c r="J104" s="9"/>
      <c r="K104" s="9"/>
      <c r="M104" s="10"/>
      <c r="N104" s="10"/>
      <c r="O104" s="9"/>
      <c r="P104" s="9"/>
      <c r="Q104" s="9"/>
      <c r="R104" s="9"/>
      <c r="S104" s="9"/>
      <c r="T104" s="9"/>
      <c r="U104" s="10"/>
      <c r="V104" s="10">
        <f>G104+I104-J104+K104+L104+M104+N104-O104+P104-Q104+T104-U104+R104-S104-H104</f>
        <v>0</v>
      </c>
      <c r="W104" s="10">
        <f t="shared" si="10"/>
        <v>0</v>
      </c>
    </row>
    <row r="105" spans="1:23" ht="15">
      <c r="A105" s="34" t="s">
        <v>103</v>
      </c>
      <c r="B105" s="10"/>
      <c r="C105" s="10"/>
      <c r="D105" s="10"/>
      <c r="E105" s="10"/>
      <c r="F105" s="10"/>
      <c r="G105" s="10">
        <f t="shared" si="11"/>
        <v>0</v>
      </c>
      <c r="H105" s="9"/>
      <c r="I105" s="9"/>
      <c r="J105" s="9"/>
      <c r="K105" s="9"/>
      <c r="M105" s="10"/>
      <c r="N105" s="10"/>
      <c r="O105" s="9"/>
      <c r="P105" s="9"/>
      <c r="Q105" s="9"/>
      <c r="R105" s="9"/>
      <c r="S105" s="9"/>
      <c r="T105" s="9"/>
      <c r="U105" s="10"/>
      <c r="V105" s="10">
        <f>G105+I105-J105+K105+L105+M105+N105-O105+P105-Q105+T105-U105+R105-S105-H105</f>
        <v>0</v>
      </c>
      <c r="W105" s="10">
        <f t="shared" si="10"/>
        <v>0</v>
      </c>
    </row>
    <row r="106" spans="1:23" ht="15">
      <c r="A106" s="34" t="s">
        <v>104</v>
      </c>
      <c r="B106" s="10"/>
      <c r="C106" s="10"/>
      <c r="D106" s="10"/>
      <c r="E106" s="10"/>
      <c r="F106" s="10"/>
      <c r="G106" s="10">
        <f t="shared" si="11"/>
        <v>0</v>
      </c>
      <c r="H106" s="9"/>
      <c r="I106" s="9"/>
      <c r="J106" s="9"/>
      <c r="K106" s="9"/>
      <c r="M106" s="10"/>
      <c r="N106" s="10"/>
      <c r="O106" s="9"/>
      <c r="P106" s="9"/>
      <c r="Q106" s="9"/>
      <c r="R106" s="9"/>
      <c r="S106" s="9"/>
      <c r="T106" s="9"/>
      <c r="U106" s="10"/>
      <c r="V106" s="10">
        <f>G106+I106-J106+K106+L106+M106+N106-O106+P106-Q106+T106-U106+R106-S106-H106</f>
        <v>0</v>
      </c>
      <c r="W106" s="10">
        <f t="shared" si="10"/>
        <v>0</v>
      </c>
    </row>
    <row r="107" spans="1:23" ht="15">
      <c r="A107" s="34" t="s">
        <v>105</v>
      </c>
      <c r="B107" s="10"/>
      <c r="C107" s="10"/>
      <c r="D107" s="10"/>
      <c r="E107" s="10"/>
      <c r="F107" s="10"/>
      <c r="G107" s="10">
        <f t="shared" si="11"/>
        <v>0</v>
      </c>
      <c r="H107" s="9"/>
      <c r="I107" s="9"/>
      <c r="J107" s="9"/>
      <c r="K107" s="9"/>
      <c r="M107" s="10"/>
      <c r="N107" s="10"/>
      <c r="O107" s="9"/>
      <c r="P107" s="9"/>
      <c r="Q107" s="9"/>
      <c r="R107" s="9"/>
      <c r="S107" s="9"/>
      <c r="T107" s="9"/>
      <c r="U107" s="10"/>
      <c r="V107" s="10">
        <f>G107-H107+I107-J107+K107-M107+N107-O107+P107-S107+T107+L107</f>
        <v>0</v>
      </c>
      <c r="W107" s="10">
        <f t="shared" si="10"/>
        <v>0</v>
      </c>
    </row>
    <row r="108" spans="1:23" ht="15">
      <c r="A108" s="34" t="s">
        <v>102</v>
      </c>
      <c r="B108" s="10"/>
      <c r="C108" s="10"/>
      <c r="D108" s="10"/>
      <c r="E108" s="10"/>
      <c r="F108" s="10"/>
      <c r="G108" s="10">
        <f t="shared" si="11"/>
        <v>0</v>
      </c>
      <c r="H108" s="9"/>
      <c r="I108" s="9"/>
      <c r="J108" s="9"/>
      <c r="K108" s="9"/>
      <c r="M108" s="10"/>
      <c r="N108" s="10"/>
      <c r="O108" s="9"/>
      <c r="P108" s="9"/>
      <c r="Q108" s="9"/>
      <c r="R108" s="9"/>
      <c r="S108" s="9"/>
      <c r="T108" s="9"/>
      <c r="U108" s="10"/>
      <c r="V108" s="10">
        <f>G108+I108-J108+K108+L108+M108+N108-O108+P108-Q108+T108-U108+R108-S108-H108</f>
        <v>0</v>
      </c>
      <c r="W108" s="10">
        <f t="shared" si="10"/>
        <v>0</v>
      </c>
    </row>
    <row r="109" spans="1:23" ht="15">
      <c r="A109" s="34" t="s">
        <v>103</v>
      </c>
      <c r="B109" s="10"/>
      <c r="C109" s="10"/>
      <c r="D109" s="10"/>
      <c r="E109" s="10"/>
      <c r="F109" s="10"/>
      <c r="G109" s="10">
        <f t="shared" si="11"/>
        <v>0</v>
      </c>
      <c r="H109" s="9"/>
      <c r="I109" s="9"/>
      <c r="J109" s="9"/>
      <c r="K109" s="9"/>
      <c r="M109" s="10"/>
      <c r="N109" s="10"/>
      <c r="O109" s="9"/>
      <c r="P109" s="9"/>
      <c r="Q109" s="9"/>
      <c r="R109" s="9"/>
      <c r="S109" s="9"/>
      <c r="T109" s="9"/>
      <c r="U109" s="10"/>
      <c r="V109" s="10">
        <f>G109+I109-J109+K109+L109+M109+N109-O109+P109-Q109+T109-U109+R109-S109-H109</f>
        <v>0</v>
      </c>
      <c r="W109" s="10">
        <f t="shared" si="10"/>
        <v>0</v>
      </c>
    </row>
    <row r="110" spans="1:23" ht="15">
      <c r="A110" s="34" t="s">
        <v>104</v>
      </c>
      <c r="B110" s="10"/>
      <c r="C110" s="10"/>
      <c r="D110" s="10"/>
      <c r="E110" s="10"/>
      <c r="F110" s="10"/>
      <c r="G110" s="10">
        <f t="shared" si="11"/>
        <v>0</v>
      </c>
      <c r="H110" s="9"/>
      <c r="I110" s="9"/>
      <c r="J110" s="9"/>
      <c r="K110" s="9"/>
      <c r="M110" s="10"/>
      <c r="N110" s="10"/>
      <c r="O110" s="9"/>
      <c r="P110" s="9"/>
      <c r="Q110" s="9"/>
      <c r="R110" s="9"/>
      <c r="S110" s="9"/>
      <c r="T110" s="9"/>
      <c r="U110" s="10"/>
      <c r="V110" s="10">
        <f>G110+I110-J110+K110+L110+M110+N110-O110+P110-Q110+T110-U110+R110-S110-H110</f>
        <v>0</v>
      </c>
      <c r="W110" s="10">
        <f t="shared" si="10"/>
        <v>0</v>
      </c>
    </row>
    <row r="111" spans="1:23" ht="15">
      <c r="A111" s="34" t="s">
        <v>106</v>
      </c>
      <c r="B111" s="10"/>
      <c r="C111" s="10"/>
      <c r="D111" s="10"/>
      <c r="E111" s="10"/>
      <c r="F111" s="10"/>
      <c r="G111" s="10">
        <f t="shared" si="11"/>
        <v>0</v>
      </c>
      <c r="H111" s="9"/>
      <c r="I111" s="9"/>
      <c r="J111" s="10"/>
      <c r="K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f>G111-H111+I111-J111+K111-M111+N111-O111+P111-S111+T111+L111</f>
        <v>0</v>
      </c>
      <c r="W111" s="10">
        <f t="shared" si="10"/>
        <v>0</v>
      </c>
    </row>
    <row r="112" spans="1:23" ht="15">
      <c r="A112" s="34" t="s">
        <v>107</v>
      </c>
      <c r="B112" s="10"/>
      <c r="C112" s="10"/>
      <c r="D112" s="10"/>
      <c r="E112" s="10"/>
      <c r="F112" s="9"/>
      <c r="G112" s="10">
        <f t="shared" si="11"/>
        <v>0</v>
      </c>
      <c r="H112" s="9"/>
      <c r="I112" s="9"/>
      <c r="J112" s="9"/>
      <c r="K112" s="9"/>
      <c r="M112" s="10"/>
      <c r="N112" s="10"/>
      <c r="O112" s="9"/>
      <c r="P112" s="9"/>
      <c r="Q112" s="9"/>
      <c r="R112" s="9"/>
      <c r="S112" s="9"/>
      <c r="T112" s="9"/>
      <c r="U112" s="10"/>
      <c r="V112" s="10">
        <f aca="true" t="shared" si="12" ref="V112:V133">G112+I112-J112+K112+L112+M112+N112-O112+P112-Q112+T112-U112+R112-S112-H112</f>
        <v>0</v>
      </c>
      <c r="W112" s="10">
        <f t="shared" si="10"/>
        <v>0</v>
      </c>
    </row>
    <row r="113" spans="1:23" ht="15">
      <c r="A113" s="34" t="s">
        <v>108</v>
      </c>
      <c r="B113" s="10"/>
      <c r="C113" s="10"/>
      <c r="D113" s="10"/>
      <c r="E113" s="10"/>
      <c r="F113" s="10"/>
      <c r="G113" s="10">
        <f t="shared" si="11"/>
        <v>0</v>
      </c>
      <c r="H113" s="9"/>
      <c r="I113" s="9"/>
      <c r="J113" s="9"/>
      <c r="K113" s="9"/>
      <c r="M113" s="10"/>
      <c r="N113" s="10"/>
      <c r="O113" s="9"/>
      <c r="P113" s="9"/>
      <c r="Q113" s="9"/>
      <c r="R113" s="9"/>
      <c r="S113" s="9"/>
      <c r="T113" s="9"/>
      <c r="U113" s="10"/>
      <c r="V113" s="10">
        <f t="shared" si="12"/>
        <v>0</v>
      </c>
      <c r="W113" s="10">
        <f t="shared" si="10"/>
        <v>0</v>
      </c>
    </row>
    <row r="114" spans="1:23" ht="15">
      <c r="A114" s="34" t="s">
        <v>109</v>
      </c>
      <c r="B114" s="10"/>
      <c r="C114" s="10"/>
      <c r="D114" s="10"/>
      <c r="E114" s="10"/>
      <c r="F114" s="10"/>
      <c r="G114" s="10">
        <f t="shared" si="11"/>
        <v>0</v>
      </c>
      <c r="H114" s="9"/>
      <c r="I114" s="9"/>
      <c r="J114" s="9"/>
      <c r="K114" s="9"/>
      <c r="M114" s="10"/>
      <c r="N114" s="10"/>
      <c r="O114" s="9"/>
      <c r="P114" s="9"/>
      <c r="Q114" s="9"/>
      <c r="R114" s="9"/>
      <c r="S114" s="9"/>
      <c r="T114" s="9"/>
      <c r="U114" s="10"/>
      <c r="V114" s="10">
        <f t="shared" si="12"/>
        <v>0</v>
      </c>
      <c r="W114" s="10">
        <f t="shared" si="10"/>
        <v>0</v>
      </c>
    </row>
    <row r="115" spans="1:23" ht="15">
      <c r="A115" s="34" t="s">
        <v>110</v>
      </c>
      <c r="B115" s="10"/>
      <c r="C115" s="10"/>
      <c r="D115" s="10"/>
      <c r="E115" s="10"/>
      <c r="F115" s="10"/>
      <c r="G115" s="10">
        <f t="shared" si="11"/>
        <v>0</v>
      </c>
      <c r="H115" s="9"/>
      <c r="I115" s="9"/>
      <c r="J115" s="9"/>
      <c r="K115" s="9"/>
      <c r="M115" s="10"/>
      <c r="N115" s="10"/>
      <c r="O115" s="9"/>
      <c r="P115" s="9"/>
      <c r="Q115" s="9"/>
      <c r="R115" s="9"/>
      <c r="S115" s="9"/>
      <c r="T115" s="9"/>
      <c r="U115" s="10"/>
      <c r="V115" s="10">
        <f t="shared" si="12"/>
        <v>0</v>
      </c>
      <c r="W115" s="10">
        <f t="shared" si="10"/>
        <v>0</v>
      </c>
    </row>
    <row r="116" spans="1:23" ht="15">
      <c r="A116" s="34" t="s">
        <v>111</v>
      </c>
      <c r="B116" s="10"/>
      <c r="C116" s="10"/>
      <c r="D116" s="10"/>
      <c r="E116" s="10"/>
      <c r="F116" s="10"/>
      <c r="G116" s="10">
        <f t="shared" si="11"/>
        <v>0</v>
      </c>
      <c r="H116" s="9"/>
      <c r="I116" s="9"/>
      <c r="J116" s="9"/>
      <c r="K116" s="9"/>
      <c r="M116" s="10"/>
      <c r="N116" s="10"/>
      <c r="O116" s="9"/>
      <c r="P116" s="9"/>
      <c r="Q116" s="9"/>
      <c r="R116" s="9"/>
      <c r="S116" s="9"/>
      <c r="T116" s="9"/>
      <c r="U116" s="10"/>
      <c r="V116" s="10">
        <f t="shared" si="12"/>
        <v>0</v>
      </c>
      <c r="W116" s="10">
        <f t="shared" si="10"/>
        <v>0</v>
      </c>
    </row>
    <row r="117" spans="1:23" ht="15">
      <c r="A117" s="34" t="s">
        <v>112</v>
      </c>
      <c r="B117" s="10"/>
      <c r="C117" s="10"/>
      <c r="D117" s="10"/>
      <c r="E117" s="10"/>
      <c r="F117" s="10"/>
      <c r="G117" s="10">
        <f t="shared" si="11"/>
        <v>0</v>
      </c>
      <c r="H117" s="9"/>
      <c r="I117" s="9"/>
      <c r="J117" s="9"/>
      <c r="K117" s="9"/>
      <c r="M117" s="10"/>
      <c r="N117" s="10"/>
      <c r="O117" s="9"/>
      <c r="P117" s="9"/>
      <c r="Q117" s="9"/>
      <c r="R117" s="9"/>
      <c r="S117" s="9"/>
      <c r="T117" s="9"/>
      <c r="U117" s="10"/>
      <c r="V117" s="10">
        <f t="shared" si="12"/>
        <v>0</v>
      </c>
      <c r="W117" s="10">
        <f t="shared" si="10"/>
        <v>0</v>
      </c>
    </row>
    <row r="118" spans="1:23" ht="15">
      <c r="A118" s="34" t="s">
        <v>113</v>
      </c>
      <c r="B118" s="10"/>
      <c r="C118" s="10"/>
      <c r="D118" s="10"/>
      <c r="E118" s="10"/>
      <c r="F118" s="10"/>
      <c r="G118" s="10">
        <f t="shared" si="11"/>
        <v>0</v>
      </c>
      <c r="H118" s="9"/>
      <c r="I118" s="9"/>
      <c r="J118" s="9"/>
      <c r="K118" s="9"/>
      <c r="M118" s="10"/>
      <c r="N118" s="10"/>
      <c r="O118" s="9"/>
      <c r="P118" s="9"/>
      <c r="Q118" s="9"/>
      <c r="R118" s="9"/>
      <c r="S118" s="9"/>
      <c r="T118" s="9"/>
      <c r="U118" s="10"/>
      <c r="V118" s="10">
        <f t="shared" si="12"/>
        <v>0</v>
      </c>
      <c r="W118" s="10">
        <f t="shared" si="10"/>
        <v>0</v>
      </c>
    </row>
    <row r="119" spans="1:23" ht="15">
      <c r="A119" s="34" t="s">
        <v>114</v>
      </c>
      <c r="B119" s="10"/>
      <c r="C119" s="10"/>
      <c r="D119" s="10"/>
      <c r="E119" s="10"/>
      <c r="F119" s="10"/>
      <c r="G119" s="10">
        <f t="shared" si="11"/>
        <v>0</v>
      </c>
      <c r="H119" s="9"/>
      <c r="I119" s="9"/>
      <c r="J119" s="9"/>
      <c r="K119" s="9"/>
      <c r="M119" s="10"/>
      <c r="N119" s="10"/>
      <c r="O119" s="9"/>
      <c r="P119" s="9"/>
      <c r="Q119" s="9"/>
      <c r="R119" s="9"/>
      <c r="S119" s="9"/>
      <c r="T119" s="9"/>
      <c r="U119" s="10"/>
      <c r="V119" s="10">
        <f t="shared" si="12"/>
        <v>0</v>
      </c>
      <c r="W119" s="10">
        <f t="shared" si="10"/>
        <v>0</v>
      </c>
    </row>
    <row r="120" spans="1:23" ht="15">
      <c r="A120" s="34" t="s">
        <v>115</v>
      </c>
      <c r="B120" s="10"/>
      <c r="C120" s="10"/>
      <c r="D120" s="10"/>
      <c r="E120" s="10"/>
      <c r="F120" s="10"/>
      <c r="G120" s="10">
        <f t="shared" si="11"/>
        <v>0</v>
      </c>
      <c r="H120" s="9"/>
      <c r="I120" s="9"/>
      <c r="J120" s="9"/>
      <c r="K120" s="9"/>
      <c r="M120" s="10"/>
      <c r="N120" s="10"/>
      <c r="O120" s="9"/>
      <c r="P120" s="9"/>
      <c r="Q120" s="9"/>
      <c r="R120" s="9"/>
      <c r="S120" s="9"/>
      <c r="T120" s="9"/>
      <c r="U120" s="10"/>
      <c r="V120" s="10">
        <f t="shared" si="12"/>
        <v>0</v>
      </c>
      <c r="W120" s="10">
        <f t="shared" si="10"/>
        <v>0</v>
      </c>
    </row>
    <row r="121" spans="1:23" ht="15">
      <c r="A121" s="34" t="s">
        <v>116</v>
      </c>
      <c r="B121" s="10"/>
      <c r="C121" s="10"/>
      <c r="D121" s="10"/>
      <c r="E121" s="10"/>
      <c r="F121" s="10"/>
      <c r="G121" s="10">
        <f t="shared" si="11"/>
        <v>0</v>
      </c>
      <c r="H121" s="9"/>
      <c r="I121" s="9"/>
      <c r="J121" s="9"/>
      <c r="K121" s="9"/>
      <c r="M121" s="10"/>
      <c r="N121" s="10"/>
      <c r="O121" s="9"/>
      <c r="P121" s="9"/>
      <c r="Q121" s="9"/>
      <c r="R121" s="9"/>
      <c r="S121" s="9"/>
      <c r="T121" s="9"/>
      <c r="U121" s="10"/>
      <c r="V121" s="10">
        <f t="shared" si="12"/>
        <v>0</v>
      </c>
      <c r="W121" s="10">
        <f t="shared" si="10"/>
        <v>0</v>
      </c>
    </row>
    <row r="122" spans="1:23" ht="15">
      <c r="A122" s="34" t="s">
        <v>117</v>
      </c>
      <c r="B122" s="10"/>
      <c r="C122" s="10"/>
      <c r="D122" s="10"/>
      <c r="E122" s="10"/>
      <c r="F122" s="10"/>
      <c r="G122" s="10">
        <f t="shared" si="11"/>
        <v>0</v>
      </c>
      <c r="H122" s="9"/>
      <c r="I122" s="9"/>
      <c r="J122" s="9"/>
      <c r="K122" s="9"/>
      <c r="M122" s="10"/>
      <c r="N122" s="10"/>
      <c r="O122" s="9"/>
      <c r="P122" s="9"/>
      <c r="Q122" s="9"/>
      <c r="R122" s="9"/>
      <c r="S122" s="9"/>
      <c r="T122" s="9"/>
      <c r="U122" s="10"/>
      <c r="V122" s="10">
        <f t="shared" si="12"/>
        <v>0</v>
      </c>
      <c r="W122" s="10">
        <f t="shared" si="10"/>
        <v>0</v>
      </c>
    </row>
    <row r="123" spans="1:23" ht="15">
      <c r="A123" s="34" t="s">
        <v>118</v>
      </c>
      <c r="B123" s="10"/>
      <c r="C123" s="10"/>
      <c r="D123" s="10"/>
      <c r="E123" s="10"/>
      <c r="F123" s="10"/>
      <c r="G123" s="10">
        <f t="shared" si="11"/>
        <v>0</v>
      </c>
      <c r="H123" s="9"/>
      <c r="I123" s="9"/>
      <c r="J123" s="9"/>
      <c r="K123" s="9"/>
      <c r="M123" s="10"/>
      <c r="N123" s="10"/>
      <c r="O123" s="9"/>
      <c r="P123" s="9"/>
      <c r="Q123" s="9"/>
      <c r="R123" s="9"/>
      <c r="S123" s="9"/>
      <c r="T123" s="9"/>
      <c r="U123" s="10"/>
      <c r="V123" s="10">
        <f t="shared" si="12"/>
        <v>0</v>
      </c>
      <c r="W123" s="10">
        <f t="shared" si="10"/>
        <v>0</v>
      </c>
    </row>
    <row r="124" spans="1:23" ht="15">
      <c r="A124" s="34" t="s">
        <v>119</v>
      </c>
      <c r="B124" s="10"/>
      <c r="C124" s="10"/>
      <c r="D124" s="10"/>
      <c r="E124" s="10"/>
      <c r="F124" s="10"/>
      <c r="G124" s="10">
        <f t="shared" si="11"/>
        <v>0</v>
      </c>
      <c r="H124" s="9"/>
      <c r="I124" s="9"/>
      <c r="J124" s="9"/>
      <c r="K124" s="9"/>
      <c r="M124" s="10"/>
      <c r="N124" s="10"/>
      <c r="O124" s="9"/>
      <c r="P124" s="9"/>
      <c r="Q124" s="9"/>
      <c r="R124" s="9"/>
      <c r="S124" s="9"/>
      <c r="T124" s="9"/>
      <c r="U124" s="10"/>
      <c r="V124" s="10">
        <f t="shared" si="12"/>
        <v>0</v>
      </c>
      <c r="W124" s="10">
        <f t="shared" si="10"/>
        <v>0</v>
      </c>
    </row>
    <row r="125" spans="1:23" ht="15">
      <c r="A125" s="34" t="s">
        <v>120</v>
      </c>
      <c r="B125" s="10"/>
      <c r="C125" s="10"/>
      <c r="D125" s="10"/>
      <c r="E125" s="10"/>
      <c r="F125" s="10"/>
      <c r="G125" s="10">
        <f t="shared" si="11"/>
        <v>0</v>
      </c>
      <c r="H125" s="9"/>
      <c r="I125" s="9"/>
      <c r="J125" s="9"/>
      <c r="K125" s="9"/>
      <c r="M125" s="10"/>
      <c r="N125" s="10"/>
      <c r="O125" s="9"/>
      <c r="P125" s="9"/>
      <c r="Q125" s="9"/>
      <c r="R125" s="9"/>
      <c r="S125" s="9"/>
      <c r="T125" s="9"/>
      <c r="U125" s="10"/>
      <c r="V125" s="10">
        <f t="shared" si="12"/>
        <v>0</v>
      </c>
      <c r="W125" s="10">
        <f t="shared" si="10"/>
        <v>0</v>
      </c>
    </row>
    <row r="126" spans="1:23" ht="15">
      <c r="A126" s="34" t="s">
        <v>121</v>
      </c>
      <c r="B126" s="10"/>
      <c r="C126" s="10"/>
      <c r="D126" s="10"/>
      <c r="E126" s="10"/>
      <c r="F126" s="10"/>
      <c r="G126" s="10">
        <f t="shared" si="11"/>
        <v>0</v>
      </c>
      <c r="H126" s="9"/>
      <c r="I126" s="9"/>
      <c r="J126" s="9"/>
      <c r="K126" s="9"/>
      <c r="M126" s="10"/>
      <c r="N126" s="10"/>
      <c r="O126" s="9"/>
      <c r="P126" s="9"/>
      <c r="Q126" s="9"/>
      <c r="R126" s="9"/>
      <c r="S126" s="9"/>
      <c r="T126" s="9"/>
      <c r="U126" s="10"/>
      <c r="V126" s="10">
        <f t="shared" si="12"/>
        <v>0</v>
      </c>
      <c r="W126" s="10">
        <f t="shared" si="10"/>
        <v>0</v>
      </c>
    </row>
    <row r="127" spans="1:23" ht="15">
      <c r="A127" s="34" t="s">
        <v>122</v>
      </c>
      <c r="B127" s="10"/>
      <c r="C127" s="10"/>
      <c r="D127" s="10"/>
      <c r="E127" s="10"/>
      <c r="F127" s="10"/>
      <c r="G127" s="10">
        <f t="shared" si="11"/>
        <v>0</v>
      </c>
      <c r="H127" s="9"/>
      <c r="I127" s="9"/>
      <c r="J127" s="9"/>
      <c r="K127" s="9"/>
      <c r="M127" s="10"/>
      <c r="N127" s="10"/>
      <c r="O127" s="9"/>
      <c r="P127" s="9"/>
      <c r="Q127" s="9"/>
      <c r="R127" s="9"/>
      <c r="S127" s="9"/>
      <c r="T127" s="9"/>
      <c r="U127" s="10"/>
      <c r="V127" s="10">
        <f t="shared" si="12"/>
        <v>0</v>
      </c>
      <c r="W127" s="10">
        <f t="shared" si="10"/>
        <v>0</v>
      </c>
    </row>
    <row r="128" spans="1:23" ht="15">
      <c r="A128" s="34" t="s">
        <v>123</v>
      </c>
      <c r="B128" s="10"/>
      <c r="C128" s="10"/>
      <c r="D128" s="10"/>
      <c r="E128" s="10"/>
      <c r="F128" s="10"/>
      <c r="G128" s="10">
        <f t="shared" si="11"/>
        <v>0</v>
      </c>
      <c r="H128" s="9"/>
      <c r="I128" s="9"/>
      <c r="J128" s="9"/>
      <c r="K128" s="9"/>
      <c r="M128" s="10"/>
      <c r="N128" s="10"/>
      <c r="O128" s="9"/>
      <c r="P128" s="9"/>
      <c r="Q128" s="9"/>
      <c r="R128" s="9"/>
      <c r="S128" s="9"/>
      <c r="T128" s="9"/>
      <c r="U128" s="10"/>
      <c r="V128" s="10">
        <f t="shared" si="12"/>
        <v>0</v>
      </c>
      <c r="W128" s="10">
        <f t="shared" si="10"/>
        <v>0</v>
      </c>
    </row>
    <row r="129" spans="1:23" ht="15">
      <c r="A129" s="34" t="s">
        <v>124</v>
      </c>
      <c r="B129" s="10"/>
      <c r="C129" s="10"/>
      <c r="D129" s="10"/>
      <c r="E129" s="10"/>
      <c r="F129" s="10"/>
      <c r="G129" s="10">
        <f t="shared" si="11"/>
        <v>0</v>
      </c>
      <c r="H129" s="9"/>
      <c r="I129" s="9"/>
      <c r="J129" s="9"/>
      <c r="K129" s="9"/>
      <c r="M129" s="10"/>
      <c r="N129" s="10"/>
      <c r="O129" s="9"/>
      <c r="P129" s="9"/>
      <c r="Q129" s="9"/>
      <c r="R129" s="9"/>
      <c r="S129" s="9"/>
      <c r="T129" s="9"/>
      <c r="U129" s="10"/>
      <c r="V129" s="10">
        <f t="shared" si="12"/>
        <v>0</v>
      </c>
      <c r="W129" s="10">
        <f t="shared" si="10"/>
        <v>0</v>
      </c>
    </row>
    <row r="130" spans="1:23" ht="15">
      <c r="A130" s="34" t="s">
        <v>125</v>
      </c>
      <c r="B130" s="10"/>
      <c r="C130" s="10"/>
      <c r="D130" s="10"/>
      <c r="E130" s="10"/>
      <c r="F130" s="10"/>
      <c r="G130" s="10">
        <f t="shared" si="11"/>
        <v>0</v>
      </c>
      <c r="H130" s="9"/>
      <c r="I130" s="9"/>
      <c r="J130" s="10"/>
      <c r="K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f t="shared" si="12"/>
        <v>0</v>
      </c>
      <c r="W130" s="10">
        <f t="shared" si="10"/>
        <v>0</v>
      </c>
    </row>
    <row r="131" spans="1:23" ht="15">
      <c r="A131" s="34" t="s">
        <v>126</v>
      </c>
      <c r="B131" s="10"/>
      <c r="C131" s="10"/>
      <c r="D131" s="10"/>
      <c r="E131" s="10"/>
      <c r="F131" s="9"/>
      <c r="G131" s="10">
        <f t="shared" si="11"/>
        <v>0</v>
      </c>
      <c r="H131" s="9"/>
      <c r="I131" s="9"/>
      <c r="J131" s="9"/>
      <c r="K131" s="9"/>
      <c r="M131" s="10"/>
      <c r="N131" s="10"/>
      <c r="O131" s="9"/>
      <c r="P131" s="9"/>
      <c r="Q131" s="9"/>
      <c r="R131" s="9"/>
      <c r="S131" s="9"/>
      <c r="T131" s="9"/>
      <c r="U131" s="10"/>
      <c r="V131" s="10">
        <f t="shared" si="12"/>
        <v>0</v>
      </c>
      <c r="W131" s="10">
        <f t="shared" si="10"/>
        <v>0</v>
      </c>
    </row>
    <row r="132" spans="1:23" ht="15">
      <c r="A132" s="34" t="s">
        <v>127</v>
      </c>
      <c r="B132" s="10"/>
      <c r="C132" s="10"/>
      <c r="D132" s="10"/>
      <c r="E132" s="10"/>
      <c r="F132" s="10"/>
      <c r="G132" s="10">
        <f t="shared" si="11"/>
        <v>0</v>
      </c>
      <c r="H132" s="9"/>
      <c r="I132" s="9"/>
      <c r="J132" s="9"/>
      <c r="K132" s="9"/>
      <c r="M132" s="10"/>
      <c r="N132" s="10"/>
      <c r="O132" s="9"/>
      <c r="P132" s="9"/>
      <c r="Q132" s="9"/>
      <c r="R132" s="9"/>
      <c r="S132" s="9"/>
      <c r="T132" s="9"/>
      <c r="U132" s="10"/>
      <c r="V132" s="10">
        <f t="shared" si="12"/>
        <v>0</v>
      </c>
      <c r="W132" s="10">
        <f t="shared" si="10"/>
        <v>0</v>
      </c>
    </row>
    <row r="133" spans="1:23" ht="15">
      <c r="A133" s="34" t="s">
        <v>128</v>
      </c>
      <c r="B133" s="10"/>
      <c r="C133" s="10"/>
      <c r="D133" s="10"/>
      <c r="E133" s="10"/>
      <c r="F133" s="10"/>
      <c r="G133" s="10">
        <f t="shared" si="11"/>
        <v>0</v>
      </c>
      <c r="H133" s="9"/>
      <c r="I133" s="9"/>
      <c r="J133" s="9"/>
      <c r="K133" s="9"/>
      <c r="L133" s="37"/>
      <c r="M133" s="10"/>
      <c r="N133" s="10"/>
      <c r="O133" s="9"/>
      <c r="P133" s="9"/>
      <c r="Q133" s="9"/>
      <c r="R133" s="9"/>
      <c r="S133" s="9"/>
      <c r="T133" s="9"/>
      <c r="U133" s="10"/>
      <c r="V133" s="10">
        <f t="shared" si="12"/>
        <v>0</v>
      </c>
      <c r="W133" s="1">
        <f t="shared" si="10"/>
        <v>0</v>
      </c>
    </row>
    <row r="134" spans="1:23" ht="15">
      <c r="A134" s="34"/>
      <c r="B134" s="10"/>
      <c r="C134" s="10"/>
      <c r="D134" s="10"/>
      <c r="E134" s="10"/>
      <c r="F134" s="10"/>
      <c r="G134" s="9"/>
      <c r="H134" s="9"/>
      <c r="I134" s="9"/>
      <c r="J134" s="9"/>
      <c r="K134" s="9"/>
      <c r="M134" s="10"/>
      <c r="N134" s="10"/>
      <c r="O134" s="9"/>
      <c r="P134" s="9"/>
      <c r="Q134" s="9"/>
      <c r="R134" s="9"/>
      <c r="S134" s="9"/>
      <c r="T134" s="9"/>
      <c r="U134" s="10"/>
      <c r="V134" s="10"/>
      <c r="W134" s="3">
        <f>W112-W131</f>
        <v>0</v>
      </c>
    </row>
    <row r="135" spans="1:23" ht="15">
      <c r="A135" s="35" t="s">
        <v>129</v>
      </c>
      <c r="B135" s="10"/>
      <c r="C135" s="10"/>
      <c r="D135" s="10"/>
      <c r="E135" s="10"/>
      <c r="F135" s="10"/>
      <c r="G135" s="10"/>
      <c r="H135" s="9"/>
      <c r="I135" s="9"/>
      <c r="J135" s="9"/>
      <c r="K135" s="9"/>
      <c r="L135" s="37">
        <f>SUM(L103:L133)</f>
        <v>0</v>
      </c>
      <c r="M135" s="10"/>
      <c r="N135" s="10"/>
      <c r="O135" s="9"/>
      <c r="P135" s="9"/>
      <c r="Q135" s="9"/>
      <c r="R135" s="9"/>
      <c r="S135" s="9"/>
      <c r="T135" s="9"/>
      <c r="U135" s="10"/>
      <c r="V135" s="10"/>
      <c r="W135" s="1">
        <f>SUM(W104:W133)</f>
        <v>0</v>
      </c>
    </row>
    <row r="136" spans="1:23" ht="15">
      <c r="A136" s="34"/>
      <c r="B136" s="10"/>
      <c r="C136" s="10"/>
      <c r="D136" s="10"/>
      <c r="E136" s="10"/>
      <c r="F136" s="10"/>
      <c r="G136" s="10"/>
      <c r="H136" s="9"/>
      <c r="I136" s="9"/>
      <c r="J136" s="9"/>
      <c r="K136" s="9"/>
      <c r="L136">
        <v>0</v>
      </c>
      <c r="M136" s="10"/>
      <c r="N136" s="10"/>
      <c r="O136" s="9"/>
      <c r="P136" s="9"/>
      <c r="Q136" s="9"/>
      <c r="R136" s="9"/>
      <c r="S136" s="9"/>
      <c r="T136" s="9"/>
      <c r="U136" s="10"/>
      <c r="V136" s="10"/>
      <c r="W136" s="10"/>
    </row>
    <row r="137" spans="1:23" ht="15">
      <c r="A137" s="33" t="s">
        <v>130</v>
      </c>
      <c r="B137" s="10"/>
      <c r="C137" s="10"/>
      <c r="D137" s="10"/>
      <c r="E137" s="10"/>
      <c r="F137" s="10"/>
      <c r="G137" s="10"/>
      <c r="H137" s="9"/>
      <c r="I137" s="9"/>
      <c r="J137" s="10"/>
      <c r="K137" s="10"/>
      <c r="L137">
        <v>0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>
        <f>G137-H137+I137-J137+K137+L137-M137+N137-S137+T137</f>
        <v>0</v>
      </c>
      <c r="W137" s="10">
        <f>V137</f>
        <v>0</v>
      </c>
    </row>
    <row r="138" spans="1:23" ht="15">
      <c r="A138" s="33" t="s">
        <v>130</v>
      </c>
      <c r="B138" s="10"/>
      <c r="C138" s="10"/>
      <c r="D138" s="10"/>
      <c r="E138" s="10"/>
      <c r="F138" s="10"/>
      <c r="G138" s="10"/>
      <c r="H138" s="9"/>
      <c r="I138" s="9"/>
      <c r="J138" s="10"/>
      <c r="K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>
        <f>G138-H138+I138-J138+K138+L138-M138+N138-S138+T138</f>
        <v>0</v>
      </c>
      <c r="W138" s="10">
        <f>V138</f>
        <v>0</v>
      </c>
    </row>
    <row r="139" spans="1:23" ht="15">
      <c r="A139" s="34" t="s">
        <v>131</v>
      </c>
      <c r="B139" s="10"/>
      <c r="C139" s="10"/>
      <c r="D139" s="10"/>
      <c r="E139" s="10"/>
      <c r="F139" s="10"/>
      <c r="G139" s="10"/>
      <c r="H139" s="9"/>
      <c r="I139" s="9"/>
      <c r="J139" s="10"/>
      <c r="K139" s="10"/>
      <c r="M139" s="10"/>
      <c r="N139" s="10"/>
      <c r="O139" s="9"/>
      <c r="P139" s="9"/>
      <c r="Q139" s="9"/>
      <c r="R139" s="9"/>
      <c r="S139" s="9"/>
      <c r="T139" s="9"/>
      <c r="U139" s="10"/>
      <c r="V139" s="10">
        <f>G139-H139+I139-J139+K139+L139-M139+N139-S139+T139</f>
        <v>0</v>
      </c>
      <c r="W139" s="10">
        <f>V139</f>
        <v>0</v>
      </c>
    </row>
    <row r="140" spans="1:23" ht="15">
      <c r="A140" s="34" t="s">
        <v>132</v>
      </c>
      <c r="B140" s="10"/>
      <c r="C140" s="10"/>
      <c r="D140" s="10"/>
      <c r="E140" s="10"/>
      <c r="F140" s="10">
        <f aca="true" t="shared" si="13" ref="F140:F158">D140+B140-E140-C140</f>
        <v>0</v>
      </c>
      <c r="G140" s="10"/>
      <c r="H140" s="9"/>
      <c r="I140" s="9"/>
      <c r="J140" s="10"/>
      <c r="K140" s="10"/>
      <c r="M140" s="10"/>
      <c r="N140" s="10"/>
      <c r="O140" s="10"/>
      <c r="P140" s="9"/>
      <c r="Q140" s="9"/>
      <c r="R140" s="9"/>
      <c r="S140" s="9"/>
      <c r="T140" s="9"/>
      <c r="U140" s="10">
        <f aca="true" t="shared" si="14" ref="U140:U158">F140+H140-I140+J140-K140+L140+M140-N140+O140-P140+S140-T140+Q140-R140</f>
        <v>0</v>
      </c>
      <c r="V140" s="10"/>
      <c r="W140" s="10">
        <f aca="true" t="shared" si="15" ref="W140:W149">U140</f>
        <v>0</v>
      </c>
    </row>
    <row r="141" spans="1:23" ht="15">
      <c r="A141" s="34" t="s">
        <v>133</v>
      </c>
      <c r="B141" s="10"/>
      <c r="C141" s="10"/>
      <c r="D141" s="10"/>
      <c r="E141" s="10"/>
      <c r="F141" s="10">
        <f t="shared" si="13"/>
        <v>0</v>
      </c>
      <c r="G141" s="10"/>
      <c r="H141" s="9"/>
      <c r="I141" s="9"/>
      <c r="J141" s="10"/>
      <c r="K141" s="10"/>
      <c r="M141" s="10"/>
      <c r="N141" s="10"/>
      <c r="O141" s="10"/>
      <c r="P141" s="10"/>
      <c r="Q141" s="10"/>
      <c r="R141" s="10"/>
      <c r="S141" s="10"/>
      <c r="T141" s="10"/>
      <c r="U141" s="10">
        <f t="shared" si="14"/>
        <v>0</v>
      </c>
      <c r="V141" s="10"/>
      <c r="W141" s="10">
        <f t="shared" si="15"/>
        <v>0</v>
      </c>
    </row>
    <row r="142" spans="1:23" ht="15">
      <c r="A142" s="34" t="s">
        <v>134</v>
      </c>
      <c r="B142" s="10"/>
      <c r="C142" s="10"/>
      <c r="D142" s="10"/>
      <c r="E142" s="10"/>
      <c r="F142" s="10">
        <f t="shared" si="13"/>
        <v>0</v>
      </c>
      <c r="G142" s="10"/>
      <c r="H142" s="9"/>
      <c r="I142" s="9"/>
      <c r="J142" s="10"/>
      <c r="K142" s="10"/>
      <c r="M142" s="10"/>
      <c r="N142" s="10"/>
      <c r="O142" s="10"/>
      <c r="P142" s="10"/>
      <c r="Q142" s="10"/>
      <c r="R142" s="10"/>
      <c r="S142" s="10"/>
      <c r="T142" s="10"/>
      <c r="U142" s="10">
        <f t="shared" si="14"/>
        <v>0</v>
      </c>
      <c r="V142" s="10"/>
      <c r="W142" s="10">
        <f t="shared" si="15"/>
        <v>0</v>
      </c>
    </row>
    <row r="143" spans="1:23" ht="15">
      <c r="A143" s="34" t="s">
        <v>135</v>
      </c>
      <c r="B143" s="10"/>
      <c r="C143" s="10"/>
      <c r="D143" s="10"/>
      <c r="E143" s="10"/>
      <c r="F143" s="10">
        <f t="shared" si="13"/>
        <v>0</v>
      </c>
      <c r="G143" s="10"/>
      <c r="H143" s="9"/>
      <c r="I143" s="9"/>
      <c r="J143" s="10"/>
      <c r="K143" s="10"/>
      <c r="M143" s="10"/>
      <c r="N143" s="10"/>
      <c r="O143" s="10"/>
      <c r="P143" s="10"/>
      <c r="Q143" s="10"/>
      <c r="R143" s="10"/>
      <c r="S143" s="10"/>
      <c r="T143" s="10"/>
      <c r="U143" s="10">
        <f t="shared" si="14"/>
        <v>0</v>
      </c>
      <c r="V143" s="10"/>
      <c r="W143" s="10">
        <f t="shared" si="15"/>
        <v>0</v>
      </c>
    </row>
    <row r="144" spans="1:23" ht="15">
      <c r="A144" s="34" t="s">
        <v>136</v>
      </c>
      <c r="B144" s="10"/>
      <c r="C144" s="10"/>
      <c r="D144" s="10"/>
      <c r="E144" s="10"/>
      <c r="F144" s="10">
        <f t="shared" si="13"/>
        <v>0</v>
      </c>
      <c r="G144" s="10"/>
      <c r="H144" s="9"/>
      <c r="I144" s="9"/>
      <c r="J144" s="10"/>
      <c r="K144" s="10"/>
      <c r="M144" s="10"/>
      <c r="N144" s="10"/>
      <c r="O144" s="10"/>
      <c r="P144" s="10"/>
      <c r="Q144" s="10"/>
      <c r="R144" s="10"/>
      <c r="S144" s="10"/>
      <c r="T144" s="10"/>
      <c r="U144" s="10">
        <f t="shared" si="14"/>
        <v>0</v>
      </c>
      <c r="V144" s="10"/>
      <c r="W144" s="10">
        <f t="shared" si="15"/>
        <v>0</v>
      </c>
    </row>
    <row r="145" spans="1:23" ht="15">
      <c r="A145" s="34" t="s">
        <v>137</v>
      </c>
      <c r="B145" s="10"/>
      <c r="C145" s="10"/>
      <c r="D145" s="10"/>
      <c r="E145" s="10"/>
      <c r="F145" s="10">
        <f t="shared" si="13"/>
        <v>0</v>
      </c>
      <c r="G145" s="9"/>
      <c r="H145" s="9"/>
      <c r="I145" s="9"/>
      <c r="J145" s="10"/>
      <c r="K145" s="10"/>
      <c r="M145" s="10"/>
      <c r="N145" s="10"/>
      <c r="O145" s="10"/>
      <c r="P145" s="9"/>
      <c r="Q145" s="9"/>
      <c r="R145" s="9"/>
      <c r="S145" s="9"/>
      <c r="T145" s="9"/>
      <c r="U145" s="10">
        <f t="shared" si="14"/>
        <v>0</v>
      </c>
      <c r="V145" s="10"/>
      <c r="W145" s="10">
        <f t="shared" si="15"/>
        <v>0</v>
      </c>
    </row>
    <row r="146" spans="1:23" ht="15">
      <c r="A146" s="34" t="s">
        <v>138</v>
      </c>
      <c r="B146" s="10"/>
      <c r="C146" s="10"/>
      <c r="D146" s="10"/>
      <c r="E146" s="10"/>
      <c r="F146" s="10">
        <f t="shared" si="13"/>
        <v>0</v>
      </c>
      <c r="G146" s="10"/>
      <c r="H146" s="9"/>
      <c r="I146" s="9"/>
      <c r="J146" s="10"/>
      <c r="K146" s="10"/>
      <c r="M146" s="10"/>
      <c r="N146" s="10"/>
      <c r="O146" s="10"/>
      <c r="P146" s="10"/>
      <c r="Q146" s="10"/>
      <c r="R146" s="10"/>
      <c r="S146" s="10"/>
      <c r="T146" s="10"/>
      <c r="U146" s="10">
        <f t="shared" si="14"/>
        <v>0</v>
      </c>
      <c r="V146" s="10"/>
      <c r="W146" s="10">
        <f t="shared" si="15"/>
        <v>0</v>
      </c>
    </row>
    <row r="147" spans="1:23" ht="15">
      <c r="A147" s="34" t="s">
        <v>139</v>
      </c>
      <c r="B147" s="10"/>
      <c r="C147" s="10"/>
      <c r="D147" s="10"/>
      <c r="E147" s="10"/>
      <c r="F147" s="10">
        <f t="shared" si="13"/>
        <v>0</v>
      </c>
      <c r="G147" s="10"/>
      <c r="H147" s="9"/>
      <c r="I147" s="9"/>
      <c r="J147" s="10"/>
      <c r="K147" s="10"/>
      <c r="M147" s="10"/>
      <c r="N147" s="10"/>
      <c r="O147" s="10"/>
      <c r="P147" s="9"/>
      <c r="Q147" s="9"/>
      <c r="R147" s="9"/>
      <c r="S147" s="9"/>
      <c r="T147" s="9"/>
      <c r="U147" s="10">
        <f t="shared" si="14"/>
        <v>0</v>
      </c>
      <c r="V147" s="10"/>
      <c r="W147" s="10">
        <f t="shared" si="15"/>
        <v>0</v>
      </c>
    </row>
    <row r="148" spans="1:23" ht="15">
      <c r="A148" s="34" t="s">
        <v>140</v>
      </c>
      <c r="B148" s="10"/>
      <c r="C148" s="10"/>
      <c r="D148" s="10"/>
      <c r="E148" s="10"/>
      <c r="F148" s="10">
        <f t="shared" si="13"/>
        <v>0</v>
      </c>
      <c r="G148" s="10"/>
      <c r="H148" s="9"/>
      <c r="I148" s="9"/>
      <c r="J148" s="10"/>
      <c r="K148" s="10"/>
      <c r="M148" s="10"/>
      <c r="N148" s="10"/>
      <c r="O148" s="10"/>
      <c r="P148" s="9"/>
      <c r="Q148" s="9"/>
      <c r="R148" s="9"/>
      <c r="S148" s="9"/>
      <c r="T148" s="9"/>
      <c r="U148" s="10">
        <f t="shared" si="14"/>
        <v>0</v>
      </c>
      <c r="V148" s="10"/>
      <c r="W148" s="10">
        <f t="shared" si="15"/>
        <v>0</v>
      </c>
    </row>
    <row r="149" spans="1:23" ht="15">
      <c r="A149" s="34" t="s">
        <v>141</v>
      </c>
      <c r="B149" s="10"/>
      <c r="C149" s="10"/>
      <c r="D149" s="10"/>
      <c r="E149" s="10"/>
      <c r="F149" s="10">
        <f t="shared" si="13"/>
        <v>0</v>
      </c>
      <c r="G149" s="10"/>
      <c r="H149" s="9"/>
      <c r="I149" s="9"/>
      <c r="J149" s="10"/>
      <c r="K149" s="10"/>
      <c r="M149" s="10"/>
      <c r="N149" s="10"/>
      <c r="O149" s="10"/>
      <c r="P149" s="9"/>
      <c r="Q149" s="9"/>
      <c r="R149" s="9"/>
      <c r="S149" s="9"/>
      <c r="T149" s="9"/>
      <c r="U149" s="10">
        <f t="shared" si="14"/>
        <v>0</v>
      </c>
      <c r="V149" s="10"/>
      <c r="W149" s="10">
        <f t="shared" si="15"/>
        <v>0</v>
      </c>
    </row>
    <row r="150" spans="1:23" ht="15">
      <c r="A150" s="34" t="s">
        <v>142</v>
      </c>
      <c r="B150" s="10"/>
      <c r="C150" s="10"/>
      <c r="D150" s="10"/>
      <c r="E150" s="10"/>
      <c r="F150" s="10">
        <f t="shared" si="13"/>
        <v>0</v>
      </c>
      <c r="G150" s="10"/>
      <c r="H150" s="9"/>
      <c r="I150" s="9"/>
      <c r="J150" s="10"/>
      <c r="K150" s="10"/>
      <c r="M150" s="10"/>
      <c r="N150" s="10"/>
      <c r="O150" s="10"/>
      <c r="P150" s="9"/>
      <c r="Q150" s="9"/>
      <c r="R150" s="9"/>
      <c r="S150" s="9"/>
      <c r="T150" s="9"/>
      <c r="U150" s="10">
        <f t="shared" si="14"/>
        <v>0</v>
      </c>
      <c r="V150" s="10"/>
      <c r="W150" s="10">
        <f>-U150</f>
        <v>0</v>
      </c>
    </row>
    <row r="151" spans="1:23" ht="15">
      <c r="A151" s="34" t="s">
        <v>143</v>
      </c>
      <c r="B151" s="10"/>
      <c r="C151" s="10"/>
      <c r="D151" s="10"/>
      <c r="E151" s="10"/>
      <c r="F151" s="10">
        <f t="shared" si="13"/>
        <v>0</v>
      </c>
      <c r="G151" s="10"/>
      <c r="H151" s="9"/>
      <c r="I151" s="9"/>
      <c r="J151" s="10"/>
      <c r="K151" s="10"/>
      <c r="M151" s="10"/>
      <c r="N151" s="10"/>
      <c r="O151" s="10"/>
      <c r="P151" s="9"/>
      <c r="Q151" s="9"/>
      <c r="R151" s="9"/>
      <c r="S151" s="9"/>
      <c r="T151" s="9"/>
      <c r="U151" s="10">
        <f t="shared" si="14"/>
        <v>0</v>
      </c>
      <c r="V151" s="10"/>
      <c r="W151" s="10">
        <f aca="true" t="shared" si="16" ref="W151:W158">U151</f>
        <v>0</v>
      </c>
    </row>
    <row r="152" spans="1:23" ht="15">
      <c r="A152" s="34" t="s">
        <v>144</v>
      </c>
      <c r="B152" s="10"/>
      <c r="C152" s="10"/>
      <c r="D152" s="10"/>
      <c r="E152" s="10"/>
      <c r="F152" s="10">
        <f t="shared" si="13"/>
        <v>0</v>
      </c>
      <c r="G152" s="10"/>
      <c r="H152" s="9"/>
      <c r="I152" s="9"/>
      <c r="J152" s="10"/>
      <c r="K152" s="10"/>
      <c r="M152" s="10"/>
      <c r="N152" s="10"/>
      <c r="O152" s="10"/>
      <c r="P152" s="10"/>
      <c r="Q152" s="10"/>
      <c r="R152" s="10"/>
      <c r="S152" s="10"/>
      <c r="T152" s="10"/>
      <c r="U152" s="10">
        <f t="shared" si="14"/>
        <v>0</v>
      </c>
      <c r="V152" s="10"/>
      <c r="W152" s="10">
        <f t="shared" si="16"/>
        <v>0</v>
      </c>
    </row>
    <row r="153" spans="1:23" ht="15">
      <c r="A153" s="34" t="s">
        <v>145</v>
      </c>
      <c r="B153" s="10"/>
      <c r="C153" s="10"/>
      <c r="D153" s="10"/>
      <c r="E153" s="10"/>
      <c r="F153" s="10">
        <f t="shared" si="13"/>
        <v>0</v>
      </c>
      <c r="G153" s="9"/>
      <c r="H153" s="9"/>
      <c r="I153" s="9"/>
      <c r="J153" s="10"/>
      <c r="K153" s="10"/>
      <c r="M153" s="10"/>
      <c r="N153" s="10"/>
      <c r="O153" s="10"/>
      <c r="P153" s="9"/>
      <c r="Q153" s="9"/>
      <c r="R153" s="9"/>
      <c r="S153" s="9"/>
      <c r="T153" s="9"/>
      <c r="U153" s="10">
        <f t="shared" si="14"/>
        <v>0</v>
      </c>
      <c r="V153" s="10"/>
      <c r="W153" s="10">
        <f t="shared" si="16"/>
        <v>0</v>
      </c>
    </row>
    <row r="154" spans="1:23" ht="15">
      <c r="A154" s="34" t="s">
        <v>146</v>
      </c>
      <c r="B154" s="10"/>
      <c r="C154" s="10"/>
      <c r="D154" s="10"/>
      <c r="E154" s="10"/>
      <c r="F154" s="10">
        <f t="shared" si="13"/>
        <v>0</v>
      </c>
      <c r="G154" s="10"/>
      <c r="H154" s="9"/>
      <c r="I154" s="9"/>
      <c r="J154" s="10"/>
      <c r="K154" s="10"/>
      <c r="M154" s="10"/>
      <c r="N154" s="10"/>
      <c r="O154" s="10"/>
      <c r="P154" s="10"/>
      <c r="Q154" s="10"/>
      <c r="R154" s="10"/>
      <c r="S154" s="10"/>
      <c r="T154" s="10"/>
      <c r="U154" s="10">
        <f t="shared" si="14"/>
        <v>0</v>
      </c>
      <c r="V154" s="10"/>
      <c r="W154" s="10">
        <f t="shared" si="16"/>
        <v>0</v>
      </c>
    </row>
    <row r="155" spans="1:23" ht="15">
      <c r="A155" s="34" t="s">
        <v>147</v>
      </c>
      <c r="B155" s="10"/>
      <c r="C155" s="10"/>
      <c r="D155" s="10"/>
      <c r="E155" s="10"/>
      <c r="F155" s="10">
        <f t="shared" si="13"/>
        <v>0</v>
      </c>
      <c r="G155" s="10"/>
      <c r="H155" s="9"/>
      <c r="I155" s="9"/>
      <c r="J155" s="10"/>
      <c r="K155" s="10"/>
      <c r="M155" s="10"/>
      <c r="N155" s="10"/>
      <c r="O155" s="10"/>
      <c r="P155" s="10"/>
      <c r="Q155" s="10"/>
      <c r="R155" s="10"/>
      <c r="S155" s="10"/>
      <c r="T155" s="10"/>
      <c r="U155" s="10">
        <f t="shared" si="14"/>
        <v>0</v>
      </c>
      <c r="V155" s="10"/>
      <c r="W155" s="10">
        <f t="shared" si="16"/>
        <v>0</v>
      </c>
    </row>
    <row r="156" spans="1:23" ht="15">
      <c r="A156" s="34" t="s">
        <v>148</v>
      </c>
      <c r="B156" s="10"/>
      <c r="C156" s="10"/>
      <c r="D156" s="10"/>
      <c r="E156" s="10"/>
      <c r="F156" s="10">
        <f t="shared" si="13"/>
        <v>0</v>
      </c>
      <c r="G156" s="10"/>
      <c r="H156" s="9"/>
      <c r="I156" s="9"/>
      <c r="J156" s="10"/>
      <c r="K156" s="10"/>
      <c r="M156" s="10"/>
      <c r="N156" s="10"/>
      <c r="O156" s="10"/>
      <c r="P156" s="10"/>
      <c r="Q156" s="10"/>
      <c r="R156" s="10"/>
      <c r="S156" s="10"/>
      <c r="T156" s="10"/>
      <c r="U156" s="10">
        <f t="shared" si="14"/>
        <v>0</v>
      </c>
      <c r="V156" s="10"/>
      <c r="W156" s="10">
        <f t="shared" si="16"/>
        <v>0</v>
      </c>
    </row>
    <row r="157" spans="1:23" ht="15">
      <c r="A157" s="34" t="s">
        <v>149</v>
      </c>
      <c r="B157" s="10"/>
      <c r="C157" s="10"/>
      <c r="D157" s="10"/>
      <c r="E157" s="10"/>
      <c r="F157" s="10">
        <f t="shared" si="13"/>
        <v>0</v>
      </c>
      <c r="G157" s="10"/>
      <c r="H157" s="9"/>
      <c r="I157" s="9"/>
      <c r="J157" s="10"/>
      <c r="K157" s="10"/>
      <c r="M157" s="10"/>
      <c r="N157" s="10"/>
      <c r="O157" s="10"/>
      <c r="P157" s="10"/>
      <c r="Q157" s="10"/>
      <c r="R157" s="10"/>
      <c r="S157" s="10"/>
      <c r="T157" s="10"/>
      <c r="U157" s="10">
        <f t="shared" si="14"/>
        <v>0</v>
      </c>
      <c r="V157" s="10"/>
      <c r="W157" s="10">
        <f t="shared" si="16"/>
        <v>0</v>
      </c>
    </row>
    <row r="158" spans="1:23" ht="15">
      <c r="A158" s="34" t="s">
        <v>119</v>
      </c>
      <c r="B158" s="10"/>
      <c r="C158" s="10"/>
      <c r="D158" s="10"/>
      <c r="E158" s="10"/>
      <c r="F158" s="10">
        <f t="shared" si="13"/>
        <v>0</v>
      </c>
      <c r="G158" s="10"/>
      <c r="H158" s="9"/>
      <c r="I158" s="9"/>
      <c r="J158" s="10"/>
      <c r="K158" s="10"/>
      <c r="M158" s="10"/>
      <c r="N158" s="10"/>
      <c r="O158" s="10"/>
      <c r="P158" s="10"/>
      <c r="Q158" s="10"/>
      <c r="R158" s="10"/>
      <c r="S158" s="10"/>
      <c r="T158" s="10"/>
      <c r="U158" s="10">
        <f t="shared" si="14"/>
        <v>0</v>
      </c>
      <c r="V158" s="10"/>
      <c r="W158" s="10">
        <f t="shared" si="16"/>
        <v>0</v>
      </c>
    </row>
    <row r="159" spans="1:23" ht="15">
      <c r="A159" s="34" t="s">
        <v>150</v>
      </c>
      <c r="B159" s="10"/>
      <c r="C159" s="10"/>
      <c r="D159" s="10"/>
      <c r="E159" s="10"/>
      <c r="F159" s="10"/>
      <c r="G159" s="10"/>
      <c r="H159" s="9"/>
      <c r="I159" s="9"/>
      <c r="J159" s="10"/>
      <c r="K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">
      <c r="A160" s="34" t="s">
        <v>151</v>
      </c>
      <c r="B160" s="10"/>
      <c r="C160" s="10"/>
      <c r="D160" s="10"/>
      <c r="E160" s="10"/>
      <c r="F160" s="10">
        <f>D160+B160-E160-C160</f>
        <v>0</v>
      </c>
      <c r="G160" s="10"/>
      <c r="H160" s="9"/>
      <c r="I160" s="9"/>
      <c r="J160" s="10"/>
      <c r="K160" s="10"/>
      <c r="M160" s="10"/>
      <c r="N160" s="10"/>
      <c r="O160" s="10"/>
      <c r="P160" s="10"/>
      <c r="Q160" s="10"/>
      <c r="R160" s="10"/>
      <c r="S160" s="10"/>
      <c r="T160" s="10"/>
      <c r="U160" s="10">
        <f>F160+H160-I160+J160-K160+L160+M160-N160+O160-P160+S160-T160+Q160-R160</f>
        <v>0</v>
      </c>
      <c r="V160" s="10"/>
      <c r="W160" s="10">
        <f>U160</f>
        <v>0</v>
      </c>
    </row>
    <row r="161" spans="1:23" ht="15">
      <c r="A161" s="34" t="s">
        <v>152</v>
      </c>
      <c r="B161" s="10"/>
      <c r="C161" s="10"/>
      <c r="D161" s="10"/>
      <c r="E161" s="10"/>
      <c r="F161" s="10">
        <f>D161+B161-E161-C161</f>
        <v>0</v>
      </c>
      <c r="G161" s="10"/>
      <c r="H161" s="9"/>
      <c r="I161" s="9"/>
      <c r="J161" s="10"/>
      <c r="K161" s="10"/>
      <c r="M161" s="10"/>
      <c r="N161" s="10"/>
      <c r="O161" s="10"/>
      <c r="P161" s="10"/>
      <c r="Q161" s="10"/>
      <c r="R161" s="10"/>
      <c r="S161" s="10"/>
      <c r="T161" s="10"/>
      <c r="U161" s="10">
        <f>F161+H161-I161+J161-K161+L161+M161-N161+O161-P161+S161-T161+Q161-R161</f>
        <v>0</v>
      </c>
      <c r="V161" s="10"/>
      <c r="W161" s="10">
        <f>U161</f>
        <v>0</v>
      </c>
    </row>
    <row r="162" spans="1:23" ht="15">
      <c r="A162" s="34" t="s">
        <v>153</v>
      </c>
      <c r="B162" s="10"/>
      <c r="C162" s="10"/>
      <c r="D162" s="10"/>
      <c r="E162" s="10"/>
      <c r="F162" s="10">
        <f>D162+B162-E162-C162</f>
        <v>0</v>
      </c>
      <c r="G162" s="10"/>
      <c r="H162" s="9"/>
      <c r="I162" s="9"/>
      <c r="J162" s="10"/>
      <c r="K162" s="10"/>
      <c r="M162" s="10"/>
      <c r="N162" s="10"/>
      <c r="O162" s="10"/>
      <c r="P162" s="10"/>
      <c r="Q162" s="10"/>
      <c r="R162" s="10"/>
      <c r="S162" s="10"/>
      <c r="T162" s="10"/>
      <c r="U162" s="10">
        <f>F162+H162-I162+J162-K162+L162+M162-N162+O162-P162+S162-T162+Q162-R162</f>
        <v>0</v>
      </c>
      <c r="V162" s="10"/>
      <c r="W162" s="10">
        <f>U162</f>
        <v>0</v>
      </c>
    </row>
    <row r="163" spans="1:23" ht="15">
      <c r="A163" s="34" t="s">
        <v>154</v>
      </c>
      <c r="B163" s="10"/>
      <c r="C163" s="10"/>
      <c r="D163" s="10"/>
      <c r="E163" s="10"/>
      <c r="F163" s="10">
        <f>D163+B163-E163-C163</f>
        <v>0</v>
      </c>
      <c r="G163" s="10"/>
      <c r="H163" s="9"/>
      <c r="I163" s="9"/>
      <c r="J163" s="10"/>
      <c r="K163" s="10"/>
      <c r="L163" s="37"/>
      <c r="M163" s="10"/>
      <c r="N163" s="10"/>
      <c r="O163" s="10"/>
      <c r="P163" s="9"/>
      <c r="Q163" s="9"/>
      <c r="R163" s="9"/>
      <c r="S163" s="9"/>
      <c r="T163" s="9"/>
      <c r="U163" s="10">
        <f>F163+H163-I163+J163-K163+L163+M163-N163+O163-P163+S163-T163+Q163-R163</f>
        <v>0</v>
      </c>
      <c r="V163" s="10">
        <f>V134+V145</f>
        <v>0</v>
      </c>
      <c r="W163" s="40">
        <f>U163</f>
        <v>0</v>
      </c>
    </row>
    <row r="164" spans="1:23" ht="15">
      <c r="A164" s="34"/>
      <c r="B164" s="10"/>
      <c r="C164" s="10"/>
      <c r="D164" s="10"/>
      <c r="E164" s="10"/>
      <c r="F164" s="10"/>
      <c r="G164" s="10"/>
      <c r="H164" s="9"/>
      <c r="I164" s="9"/>
      <c r="J164" s="10"/>
      <c r="K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">
      <c r="A165" s="35" t="s">
        <v>155</v>
      </c>
      <c r="B165" s="10"/>
      <c r="C165" s="10"/>
      <c r="D165" s="10"/>
      <c r="E165" s="10"/>
      <c r="F165" s="10"/>
      <c r="G165" s="10"/>
      <c r="H165" s="9"/>
      <c r="I165" s="9"/>
      <c r="J165" s="10"/>
      <c r="K165" s="10"/>
      <c r="L165" s="37">
        <f>SUM(L138:L163)</f>
        <v>0</v>
      </c>
      <c r="M165" s="10"/>
      <c r="N165" s="10"/>
      <c r="O165" s="9"/>
      <c r="P165" s="9"/>
      <c r="Q165" s="9"/>
      <c r="R165" s="9"/>
      <c r="S165" s="9"/>
      <c r="T165" s="9"/>
      <c r="U165" s="10"/>
      <c r="V165" s="10"/>
      <c r="W165" s="1">
        <f>SUM(W140:W163)</f>
        <v>0</v>
      </c>
    </row>
    <row r="166" spans="1:23" ht="15">
      <c r="A166" s="34"/>
      <c r="B166" s="10"/>
      <c r="C166" s="10"/>
      <c r="D166" s="10"/>
      <c r="E166" s="10"/>
      <c r="F166" s="10"/>
      <c r="G166" s="10"/>
      <c r="H166" s="9"/>
      <c r="I166" s="9"/>
      <c r="J166" s="10"/>
      <c r="K166" s="10"/>
      <c r="M166" s="10"/>
      <c r="N166" s="10"/>
      <c r="O166" s="9"/>
      <c r="P166" s="9"/>
      <c r="Q166" s="9"/>
      <c r="R166" s="9"/>
      <c r="S166" s="9"/>
      <c r="T166" s="9"/>
      <c r="U166" s="10"/>
      <c r="V166" s="10"/>
      <c r="W166" s="10"/>
    </row>
    <row r="167" spans="1:23" ht="15">
      <c r="A167" s="34" t="s">
        <v>156</v>
      </c>
      <c r="B167" s="10"/>
      <c r="C167" s="10"/>
      <c r="D167" s="10"/>
      <c r="E167" s="10"/>
      <c r="F167" s="10"/>
      <c r="G167" s="10"/>
      <c r="H167" s="9"/>
      <c r="I167" s="9"/>
      <c r="J167" s="10"/>
      <c r="K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">
      <c r="A168" s="34" t="s">
        <v>157</v>
      </c>
      <c r="B168" s="10"/>
      <c r="C168" s="10"/>
      <c r="D168" s="10"/>
      <c r="E168" s="10"/>
      <c r="F168" s="10"/>
      <c r="G168" s="10"/>
      <c r="H168" s="9"/>
      <c r="I168" s="9"/>
      <c r="J168" s="10"/>
      <c r="K168" s="10"/>
      <c r="L168" s="37">
        <f>L135-L165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">
        <f>W135-W165</f>
        <v>0</v>
      </c>
    </row>
    <row r="169" spans="1:23" ht="15">
      <c r="A169" s="34"/>
      <c r="B169" s="10"/>
      <c r="C169" s="10"/>
      <c r="D169" s="10"/>
      <c r="E169" s="10"/>
      <c r="F169" s="10"/>
      <c r="G169" s="10"/>
      <c r="H169" s="9"/>
      <c r="I169" s="9"/>
      <c r="J169" s="10"/>
      <c r="K169" s="10"/>
      <c r="L169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2"/>
    </row>
    <row r="170" spans="1:23" ht="15">
      <c r="A170" s="33" t="s">
        <v>158</v>
      </c>
      <c r="B170" s="10"/>
      <c r="C170" s="10"/>
      <c r="D170" s="10"/>
      <c r="E170" s="10"/>
      <c r="F170" s="10"/>
      <c r="G170" s="10"/>
      <c r="H170" s="9"/>
      <c r="I170" s="9"/>
      <c r="J170" s="10"/>
      <c r="K170" s="10"/>
      <c r="L17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2"/>
    </row>
    <row r="171" spans="1:25" ht="15">
      <c r="A171" s="34" t="s">
        <v>159</v>
      </c>
      <c r="G171" s="10">
        <f>E171+C171-F171-D171</f>
        <v>0</v>
      </c>
      <c r="V171" s="10">
        <f>G171+I171-J171+K171+L171+M171+N171-O171+P171-Q171+T171-U171+R171-S171-H171</f>
        <v>0</v>
      </c>
      <c r="W171" s="10">
        <f>V171</f>
        <v>0</v>
      </c>
      <c r="X171" s="21"/>
      <c r="Y171" s="21"/>
    </row>
    <row r="172" spans="1:25" ht="15">
      <c r="A172" s="34" t="s">
        <v>160</v>
      </c>
      <c r="G172" s="10">
        <f>E172+C172-F172-D172</f>
        <v>0</v>
      </c>
      <c r="V172" s="10">
        <f>G172+I172-J172+K172+L172+M172+N172-O172+P172-Q172+T172-U172+R172-S172-H172</f>
        <v>0</v>
      </c>
      <c r="W172" s="10">
        <f>V172</f>
        <v>0</v>
      </c>
      <c r="X172" s="21"/>
      <c r="Y172" s="21"/>
    </row>
    <row r="173" spans="1:25" ht="15">
      <c r="A173" s="34" t="s">
        <v>161</v>
      </c>
      <c r="G173" s="10">
        <f>E173+C173-F173-D173</f>
        <v>0</v>
      </c>
      <c r="V173" s="10">
        <f>G173+I173-J173+K173+L173+M173+N173-O173+P173-Q173+T173-U173+R173-S173-H173</f>
        <v>0</v>
      </c>
      <c r="W173" s="10">
        <f>V173</f>
        <v>0</v>
      </c>
      <c r="X173" s="21"/>
      <c r="Y173" s="21"/>
    </row>
    <row r="174" spans="1:25" ht="15">
      <c r="A174" s="34" t="s">
        <v>162</v>
      </c>
      <c r="G174" s="10">
        <f>E174+C174-F174-D174</f>
        <v>0</v>
      </c>
      <c r="V174" s="10">
        <f>G174+I174-J174+K174+L174+M174+N174-O174+P174-Q174+T174-U174+R174-S174-H174</f>
        <v>0</v>
      </c>
      <c r="W174" s="10">
        <f>V174</f>
        <v>0</v>
      </c>
      <c r="X174" s="21"/>
      <c r="Y174" s="21"/>
    </row>
    <row r="175" spans="1:46" ht="15">
      <c r="A175" s="34" t="s">
        <v>163</v>
      </c>
      <c r="G175" s="10">
        <f>E175+C175-F175-D175</f>
        <v>0</v>
      </c>
      <c r="V175" s="10">
        <f>G175+I175-J175+K175+L175+M175+N175-O175+P175-Q175+T175-U175+R175-S175-H175</f>
        <v>0</v>
      </c>
      <c r="W175" s="10">
        <f>V175</f>
        <v>0</v>
      </c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</row>
    <row r="176" spans="1:46" ht="15">
      <c r="A176" s="34" t="s">
        <v>164</v>
      </c>
      <c r="F176" s="10">
        <f>D176+B176-E176-C176</f>
        <v>0</v>
      </c>
      <c r="U176" s="10">
        <f>F176+H176-I176+J176-K176-L176+M176-N176+O176-P176+S176-T176+Q176-R176</f>
        <v>0</v>
      </c>
      <c r="W176" s="10">
        <f>-U176</f>
        <v>0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</row>
    <row r="177" spans="1:23" ht="15">
      <c r="A177" s="34" t="s">
        <v>165</v>
      </c>
      <c r="B177" s="6"/>
      <c r="C177" s="6"/>
      <c r="G177" s="10">
        <f>E177+C177-F177-D177</f>
        <v>0</v>
      </c>
      <c r="V177" s="10">
        <f>G177+I177-J177+K177+L177+M177+N177-O177+P177-Q177+T177-U177+R177-S177-H177</f>
        <v>0</v>
      </c>
      <c r="W177" s="10">
        <f>V177</f>
        <v>0</v>
      </c>
    </row>
    <row r="178" spans="1:23" ht="15">
      <c r="A178" s="34" t="s">
        <v>166</v>
      </c>
      <c r="F178" s="10">
        <f>D178+B178-E178-C178</f>
        <v>0</v>
      </c>
      <c r="U178" s="10">
        <f>F178+H178-I178+J178-K178-L178+M178-N178+O178-P178+S178-T178+Q178-R178</f>
        <v>0</v>
      </c>
      <c r="W178" s="10">
        <f>-U178</f>
        <v>0</v>
      </c>
    </row>
    <row r="179" spans="1:253" ht="15">
      <c r="A179" s="34" t="s">
        <v>167</v>
      </c>
      <c r="G179" s="10">
        <f>E179+C179-F179-D179</f>
        <v>0</v>
      </c>
      <c r="V179" s="10">
        <f>G179+I179-J179+K179+L179+M179+N179-O179+P179-Q179+T179-U179+R179-S179-H179</f>
        <v>0</v>
      </c>
      <c r="W179" s="10">
        <f>V179</f>
        <v>0</v>
      </c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</row>
    <row r="180" spans="1:253" ht="15">
      <c r="A180" s="34" t="s">
        <v>168</v>
      </c>
      <c r="F180" s="10">
        <f>D180+B180-E180-C180</f>
        <v>0</v>
      </c>
      <c r="L180" s="37"/>
      <c r="U180" s="10">
        <f>F180+H180-I180+J180-K180-L180+M180-N180+O180-P180+S180-T180+Q180-R180</f>
        <v>0</v>
      </c>
      <c r="W180" s="40">
        <f>-U180</f>
        <v>0</v>
      </c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</row>
    <row r="181" ht="15">
      <c r="A181" s="34"/>
    </row>
    <row r="182" spans="1:23" ht="15">
      <c r="A182" s="35" t="s">
        <v>169</v>
      </c>
      <c r="L182" s="37">
        <f>SUM(L171:L180)</f>
        <v>0</v>
      </c>
      <c r="W182" s="5">
        <f>SUM(W171:W180)</f>
        <v>0</v>
      </c>
    </row>
    <row r="183" ht="15">
      <c r="A183" s="34"/>
    </row>
    <row r="184" ht="15">
      <c r="A184" s="33" t="s">
        <v>170</v>
      </c>
    </row>
    <row r="185" spans="1:23" ht="15">
      <c r="A185" s="34" t="s">
        <v>171</v>
      </c>
      <c r="G185" s="10">
        <f>E185+C185-F185-D185</f>
        <v>0</v>
      </c>
      <c r="U185" s="10"/>
      <c r="V185" s="10">
        <f>G185+I185-J185+K185+L185+M185+N185-O185+P185-Q185+T185-U185+R185-S185-H185</f>
        <v>0</v>
      </c>
      <c r="W185" s="10">
        <f>V185</f>
        <v>0</v>
      </c>
    </row>
    <row r="186" spans="1:23" ht="15">
      <c r="A186" s="34" t="s">
        <v>171</v>
      </c>
      <c r="G186" s="10">
        <f>E186+C186-F186-D186</f>
        <v>0</v>
      </c>
      <c r="V186" s="10">
        <f>G186+I186-J186+K186+L186+M186+N186-O186+P186-Q186+T186-U186+R186-S186-H186</f>
        <v>0</v>
      </c>
      <c r="W186" s="10">
        <f>V186</f>
        <v>0</v>
      </c>
    </row>
    <row r="187" spans="1:23" ht="15">
      <c r="A187" s="34" t="s">
        <v>172</v>
      </c>
      <c r="F187" s="10">
        <f>D187+B187-E187-C187</f>
        <v>0</v>
      </c>
      <c r="U187" s="10">
        <f>F187+H187-I187+J187-K187-L187+M187-N187+O187-P187+S187-T187+Q187-R187</f>
        <v>0</v>
      </c>
      <c r="W187" s="10">
        <f>-U187</f>
        <v>0</v>
      </c>
    </row>
    <row r="188" spans="1:23" ht="15">
      <c r="A188" s="34" t="s">
        <v>172</v>
      </c>
      <c r="F188" s="10">
        <f>D188+B188-E188-C188</f>
        <v>0</v>
      </c>
      <c r="L188" s="37"/>
      <c r="U188" s="10">
        <f>F188+H188-I188+J188-K188-L188+M188-N188+O188-P188+S188-T188+Q188-R188</f>
        <v>0</v>
      </c>
      <c r="W188" s="40">
        <f>-U188</f>
        <v>0</v>
      </c>
    </row>
    <row r="189" ht="15">
      <c r="A189" s="34"/>
    </row>
    <row r="190" spans="1:23" ht="15">
      <c r="A190" s="35" t="s">
        <v>173</v>
      </c>
      <c r="L190" s="37">
        <f>SUM(L185:L188)</f>
        <v>0</v>
      </c>
      <c r="W190" s="5">
        <f>SUM(W185:W188)</f>
        <v>0</v>
      </c>
    </row>
    <row r="191" ht="15">
      <c r="A191" s="34"/>
    </row>
    <row r="192" spans="1:23" ht="15">
      <c r="A192" s="34" t="s">
        <v>174</v>
      </c>
      <c r="L192">
        <f>L190+L182+L168</f>
        <v>0</v>
      </c>
      <c r="W192" s="8">
        <f>W190+W182+W168</f>
        <v>0</v>
      </c>
    </row>
    <row r="193" ht="15">
      <c r="A193" s="34"/>
    </row>
    <row r="194" ht="15">
      <c r="A194" s="34" t="s">
        <v>175</v>
      </c>
    </row>
    <row r="195" spans="1:23" ht="15">
      <c r="A195" s="34" t="s">
        <v>176</v>
      </c>
      <c r="W195" s="8">
        <f>SUM(C88:C96)</f>
        <v>0</v>
      </c>
    </row>
    <row r="196" ht="15">
      <c r="A196" s="34"/>
    </row>
    <row r="197" ht="15">
      <c r="A197" s="34" t="s">
        <v>177</v>
      </c>
    </row>
    <row r="198" ht="15">
      <c r="A198" s="34"/>
    </row>
    <row r="199" spans="1:23" ht="15">
      <c r="A199" s="34" t="s">
        <v>178</v>
      </c>
      <c r="B199" s="11"/>
      <c r="C199" s="11"/>
      <c r="D199" s="11"/>
      <c r="E199" s="11"/>
      <c r="F199" s="11"/>
      <c r="G199" s="11"/>
      <c r="H199" s="17"/>
      <c r="I199" s="17"/>
      <c r="J199" s="11"/>
      <c r="K199" s="11"/>
      <c r="L199" s="11"/>
      <c r="M199" s="16"/>
      <c r="N199" s="17"/>
      <c r="O199" s="11"/>
      <c r="P199" s="11"/>
      <c r="Q199" s="11"/>
      <c r="R199" s="11"/>
      <c r="S199" s="11"/>
      <c r="T199" s="11"/>
      <c r="U199" s="11">
        <f>M199-P199</f>
        <v>0</v>
      </c>
      <c r="V199" s="11">
        <f>N199-O199</f>
        <v>0</v>
      </c>
      <c r="W199" s="11">
        <f>V199</f>
        <v>0</v>
      </c>
    </row>
    <row r="200" spans="1:23" ht="15">
      <c r="A200" s="3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5">
      <c r="A201" s="35" t="s">
        <v>179</v>
      </c>
      <c r="B201" s="15">
        <f aca="true" t="shared" si="17" ref="B201:K201">SUM(B7:B200)</f>
        <v>0</v>
      </c>
      <c r="C201" s="15">
        <f t="shared" si="17"/>
        <v>0</v>
      </c>
      <c r="D201" s="15">
        <f t="shared" si="17"/>
        <v>0</v>
      </c>
      <c r="E201" s="15">
        <f t="shared" si="17"/>
        <v>0</v>
      </c>
      <c r="F201" s="15">
        <f t="shared" si="17"/>
        <v>0</v>
      </c>
      <c r="G201" s="15">
        <f t="shared" si="17"/>
        <v>0</v>
      </c>
      <c r="H201" s="15">
        <f t="shared" si="17"/>
        <v>0</v>
      </c>
      <c r="I201" s="15">
        <f t="shared" si="17"/>
        <v>0</v>
      </c>
      <c r="J201" s="15">
        <f t="shared" si="17"/>
        <v>0</v>
      </c>
      <c r="K201" s="15">
        <f t="shared" si="17"/>
        <v>0</v>
      </c>
      <c r="L201" s="15">
        <f>SUM(L192:L200)</f>
        <v>0</v>
      </c>
      <c r="M201" s="15">
        <f aca="true" t="shared" si="18" ref="M201:V201">SUM(M7:M200)</f>
        <v>0</v>
      </c>
      <c r="N201" s="15">
        <f t="shared" si="18"/>
        <v>0</v>
      </c>
      <c r="O201" s="15">
        <f t="shared" si="18"/>
        <v>0</v>
      </c>
      <c r="P201" s="15">
        <f t="shared" si="18"/>
        <v>0</v>
      </c>
      <c r="Q201" s="15">
        <f t="shared" si="18"/>
        <v>0</v>
      </c>
      <c r="R201" s="15">
        <f t="shared" si="18"/>
        <v>0</v>
      </c>
      <c r="S201" s="15">
        <f t="shared" si="18"/>
        <v>0</v>
      </c>
      <c r="T201" s="15">
        <f t="shared" si="18"/>
        <v>0</v>
      </c>
      <c r="U201" s="15">
        <f t="shared" si="18"/>
        <v>0</v>
      </c>
      <c r="V201" s="15">
        <f t="shared" si="18"/>
        <v>0</v>
      </c>
      <c r="W201" s="15">
        <f>SUM(W192:W200)</f>
        <v>0</v>
      </c>
    </row>
    <row r="202" spans="1:23" ht="15">
      <c r="A202" s="3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5">
      <c r="A203" s="34" t="s">
        <v>180</v>
      </c>
      <c r="B203" s="10" t="s">
        <v>181</v>
      </c>
      <c r="C203" s="10" t="s">
        <v>181</v>
      </c>
      <c r="D203" s="10" t="s">
        <v>181</v>
      </c>
      <c r="E203" s="10" t="s">
        <v>181</v>
      </c>
      <c r="F203" s="10" t="s">
        <v>181</v>
      </c>
      <c r="G203" s="10" t="s">
        <v>181</v>
      </c>
      <c r="H203" s="10" t="s">
        <v>181</v>
      </c>
      <c r="I203" s="10" t="s">
        <v>181</v>
      </c>
      <c r="J203" s="10" t="s">
        <v>181</v>
      </c>
      <c r="K203" s="10" t="s">
        <v>181</v>
      </c>
      <c r="L203" s="10" t="s">
        <v>181</v>
      </c>
      <c r="M203" s="10" t="s">
        <v>181</v>
      </c>
      <c r="N203" s="10" t="s">
        <v>181</v>
      </c>
      <c r="O203" s="10" t="s">
        <v>181</v>
      </c>
      <c r="P203" s="10" t="s">
        <v>181</v>
      </c>
      <c r="Q203" s="10"/>
      <c r="R203" s="10"/>
      <c r="S203" s="10" t="s">
        <v>181</v>
      </c>
      <c r="T203" s="10" t="s">
        <v>181</v>
      </c>
      <c r="U203" s="10" t="s">
        <v>182</v>
      </c>
      <c r="V203" s="10">
        <f>SUM(V102:V190)-SUM(U140:U190)+V197</f>
        <v>0</v>
      </c>
      <c r="W203" s="10"/>
    </row>
    <row r="204" spans="1:23" ht="15">
      <c r="A204" s="34"/>
      <c r="B204" s="13" t="s">
        <v>183</v>
      </c>
      <c r="C204" s="13"/>
      <c r="D204" s="18"/>
      <c r="E204" s="18"/>
      <c r="F204" s="18"/>
      <c r="G204" s="18"/>
      <c r="H204" s="13" t="s">
        <v>184</v>
      </c>
      <c r="I204" s="13"/>
      <c r="J204" s="14" t="s">
        <v>185</v>
      </c>
      <c r="K204" s="13"/>
      <c r="L204" s="20" t="s">
        <v>186</v>
      </c>
      <c r="M204" s="13" t="s">
        <v>187</v>
      </c>
      <c r="N204" s="13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5">
      <c r="A205" s="35"/>
      <c r="B205" s="19" t="s">
        <v>188</v>
      </c>
      <c r="C205" s="19"/>
      <c r="D205" s="18"/>
      <c r="E205" s="18"/>
      <c r="F205" s="18"/>
      <c r="G205" s="18"/>
      <c r="H205" s="13" t="s">
        <v>189</v>
      </c>
      <c r="I205" s="19"/>
      <c r="J205" s="21"/>
      <c r="K205" s="21"/>
      <c r="L205" s="13" t="s">
        <v>190</v>
      </c>
      <c r="M205" s="13"/>
      <c r="N205" s="13"/>
      <c r="O205" s="18"/>
      <c r="P205" s="18"/>
      <c r="Q205" s="18"/>
      <c r="R205" s="18"/>
      <c r="S205" s="18"/>
      <c r="T205" s="18"/>
      <c r="U205" s="18"/>
      <c r="V205" s="18"/>
      <c r="W205" s="18"/>
    </row>
    <row r="206" ht="15">
      <c r="A206" s="34"/>
    </row>
    <row r="207" ht="15">
      <c r="A207" s="34"/>
    </row>
    <row r="208" ht="15">
      <c r="A208" s="34"/>
    </row>
    <row r="209" ht="15">
      <c r="A209" s="36"/>
    </row>
    <row r="210" ht="15">
      <c r="A210" s="35"/>
    </row>
    <row r="211" ht="15">
      <c r="A211" s="34"/>
    </row>
    <row r="212" ht="15">
      <c r="A212" s="34"/>
    </row>
    <row r="213" ht="15">
      <c r="A213" s="34"/>
    </row>
    <row r="214" ht="15">
      <c r="A214" s="34"/>
    </row>
    <row r="215" ht="15">
      <c r="A215" s="34"/>
    </row>
    <row r="216" ht="15">
      <c r="A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net assets major</dc:title>
  <dc:subject/>
  <dc:creator>Auditor of State of Ohio </dc:creator>
  <cp:keywords/>
  <dc:description/>
  <cp:lastModifiedBy>Timothy S. Morgan</cp:lastModifiedBy>
  <dcterms:modified xsi:type="dcterms:W3CDTF">2008-05-21T20:37:05Z</dcterms:modified>
  <cp:category/>
  <cp:version/>
  <cp:contentType/>
  <cp:contentStatus/>
</cp:coreProperties>
</file>